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Документы\STEVSKY.RU\EXCEL\"/>
    </mc:Choice>
  </mc:AlternateContent>
  <bookViews>
    <workbookView xWindow="5340" yWindow="1845" windowWidth="13020" windowHeight="10455"/>
  </bookViews>
  <sheets>
    <sheet name="Процессоры" sheetId="7" r:id="rId1"/>
    <sheet name="GPU" sheetId="6" r:id="rId2"/>
    <sheet name="Камеры" sheetId="8" r:id="rId3"/>
    <sheet name="ДОП" sheetId="2" r:id="rId4"/>
  </sheets>
  <definedNames>
    <definedName name="_xlnm._FilterDatabase" localSheetId="1" hidden="1">GPU!$A$1:$J$99</definedName>
    <definedName name="_xlnm._FilterDatabase" localSheetId="3" hidden="1">ДОП!$A$1:$F$41</definedName>
    <definedName name="_xlnm._FilterDatabase" localSheetId="2" hidden="1">Камеры!$A$1:$P$141</definedName>
    <definedName name="_xlnm._FilterDatabase" localSheetId="0" hidden="1">Процессоры!$A$1:$P$151</definedName>
  </definedNames>
  <calcPr calcId="152511"/>
</workbook>
</file>

<file path=xl/calcChain.xml><?xml version="1.0" encoding="utf-8"?>
<calcChain xmlns="http://schemas.openxmlformats.org/spreadsheetml/2006/main">
  <c r="E67" i="8" l="1"/>
  <c r="E112" i="8"/>
  <c r="E131" i="8"/>
  <c r="E135" i="8"/>
  <c r="E136" i="8"/>
  <c r="E133" i="8"/>
  <c r="E129" i="8" l="1"/>
  <c r="E122" i="8" l="1"/>
  <c r="E119" i="8" l="1"/>
  <c r="E116" i="8"/>
  <c r="E118" i="8"/>
  <c r="E130" i="8"/>
  <c r="E128" i="8"/>
  <c r="E115" i="8"/>
  <c r="E114" i="8"/>
  <c r="E105" i="8"/>
  <c r="F63" i="6" l="1"/>
</calcChain>
</file>

<file path=xl/comments1.xml><?xml version="1.0" encoding="utf-8"?>
<comments xmlns="http://schemas.openxmlformats.org/spreadsheetml/2006/main">
  <authors>
    <author>Michaele Stevsky</author>
    <author>Stevsky</author>
    <author>Miguel Stevsky</author>
  </authors>
  <commentList>
    <comment ref="E2" authorId="0" shapeId="0">
      <text>
        <r>
          <rPr>
            <b/>
            <sz val="9"/>
            <color indexed="81"/>
            <rFont val="Tahoma"/>
            <family val="2"/>
            <charset val="204"/>
          </rPr>
          <t>2 ядра Apple Hurricane по 2,34ГГц + 2 ядра Apple Zephyr по 1,05ГГц</t>
        </r>
      </text>
    </comment>
    <comment ref="G2" authorId="0" shapeId="0">
      <text>
        <r>
          <rPr>
            <b/>
            <sz val="9"/>
            <color indexed="81"/>
            <rFont val="Tahoma"/>
            <family val="2"/>
            <charset val="204"/>
          </rPr>
          <t>TSMC 16нм FinFET с применением упаковки InFO, уменьшающей высоту транзисторов</t>
        </r>
      </text>
    </comment>
    <comment ref="J2" authorId="0" shapeId="0">
      <text>
        <r>
          <rPr>
            <b/>
            <sz val="9"/>
            <color indexed="81"/>
            <rFont val="Tahoma"/>
            <family val="2"/>
            <charset val="204"/>
          </rPr>
          <t>Стандарт сетей 4G LTE Cat.6 со скоростью скачивания до 300Мбит/с, загрузки - до 50 Мбит/с</t>
        </r>
      </text>
    </comment>
    <comment ref="G3" authorId="0" shapeId="0">
      <text>
        <r>
          <rPr>
            <b/>
            <sz val="9"/>
            <color indexed="81"/>
            <rFont val="Tahoma"/>
            <family val="2"/>
            <charset val="204"/>
          </rPr>
          <t>TSMC 16нм FinFET с применением упаковки InFO, уменьшающей высоту транзисторов</t>
        </r>
      </text>
    </comment>
    <comment ref="J3" authorId="0" shapeId="0">
      <text>
        <r>
          <rPr>
            <b/>
            <sz val="9"/>
            <color indexed="81"/>
            <rFont val="Tahoma"/>
            <family val="2"/>
            <charset val="204"/>
          </rPr>
          <t>Стандарт сетей 4G LTE Cat.6 со скоростью скачивания до 300Мбит/с, загрузки - до 50 Мбит/с</t>
        </r>
      </text>
    </comment>
    <comment ref="E4" authorId="0" shapeId="0">
      <text>
        <r>
          <rPr>
            <b/>
            <sz val="9"/>
            <color indexed="81"/>
            <rFont val="Tahoma"/>
            <family val="2"/>
            <charset val="204"/>
          </rPr>
          <t>2 производительных ядра Monsoon + 4 энергоэффективных ядра Mistral</t>
        </r>
      </text>
    </comment>
    <comment ref="G4" authorId="0" shapeId="0">
      <text>
        <r>
          <rPr>
            <b/>
            <sz val="9"/>
            <color indexed="81"/>
            <rFont val="Tahoma"/>
            <family val="2"/>
            <charset val="204"/>
          </rPr>
          <t>FinFET TSMC</t>
        </r>
        <r>
          <rPr>
            <sz val="9"/>
            <color indexed="81"/>
            <rFont val="Tahoma"/>
            <family val="2"/>
            <charset val="204"/>
          </rPr>
          <t xml:space="preserve">
</t>
        </r>
      </text>
    </comment>
    <comment ref="J4" authorId="0" shapeId="0">
      <text>
        <r>
          <rPr>
            <b/>
            <sz val="9"/>
            <color indexed="81"/>
            <rFont val="Tahoma"/>
            <family val="2"/>
            <charset val="204"/>
          </rPr>
          <t>Стандарт сетей 4G LTE Cat.6 со скоростью скачивания до 300Мбит/с, загрузки - до 50 Мбит/с</t>
        </r>
      </text>
    </comment>
    <comment ref="G5" authorId="0" shapeId="0">
      <text>
        <r>
          <rPr>
            <b/>
            <sz val="9"/>
            <color indexed="81"/>
            <rFont val="Tahoma"/>
            <family val="2"/>
            <charset val="204"/>
          </rPr>
          <t>TSMC FinFet</t>
        </r>
      </text>
    </comment>
    <comment ref="J5" authorId="1" shapeId="0">
      <text>
        <r>
          <rPr>
            <b/>
            <sz val="9"/>
            <color indexed="81"/>
            <rFont val="Tahoma"/>
            <family val="2"/>
            <charset val="204"/>
          </rPr>
          <t xml:space="preserve">НОВЫЙ ПРОТОКОЛ!
</t>
        </r>
        <r>
          <rPr>
            <sz val="9"/>
            <color indexed="81"/>
            <rFont val="Tahoma"/>
            <family val="2"/>
            <charset val="204"/>
          </rPr>
          <t xml:space="preserve">Скорость скачивания до 980МБ/с
Скорость отдачи до 150МБ/с
</t>
        </r>
      </text>
    </comment>
    <comment ref="E6" authorId="2" shapeId="0">
      <text>
        <r>
          <rPr>
            <b/>
            <sz val="9"/>
            <color indexed="81"/>
            <rFont val="Tahoma"/>
            <family val="2"/>
            <charset val="204"/>
          </rPr>
          <t>4 Vortex 2,5 ГГц
4 Tempest 1,59 ГГц</t>
        </r>
      </text>
    </comment>
    <comment ref="G6" authorId="2" shapeId="0">
      <text>
        <r>
          <rPr>
            <b/>
            <sz val="9"/>
            <color indexed="81"/>
            <rFont val="Tahoma"/>
            <family val="2"/>
            <charset val="204"/>
          </rPr>
          <t>FinFET N7</t>
        </r>
      </text>
    </comment>
    <comment ref="J6" authorId="1" shapeId="0">
      <text>
        <r>
          <rPr>
            <b/>
            <sz val="9"/>
            <color indexed="81"/>
            <rFont val="Tahoma"/>
            <family val="2"/>
            <charset val="204"/>
          </rPr>
          <t>Download до 1 Гбит/с
Upload до 350Мбит/с</t>
        </r>
        <r>
          <rPr>
            <sz val="9"/>
            <color indexed="81"/>
            <rFont val="Tahoma"/>
            <family val="2"/>
            <charset val="204"/>
          </rPr>
          <t xml:space="preserve">
</t>
        </r>
      </text>
    </comment>
    <comment ref="E7" authorId="2" shapeId="0">
      <text>
        <r>
          <rPr>
            <b/>
            <sz val="9"/>
            <color indexed="81"/>
            <rFont val="Tahoma"/>
            <family val="2"/>
            <charset val="204"/>
          </rPr>
          <t>2 ядра Lighting 2,66 ГГц
4 ядра Thunder 1,6 ГГц</t>
        </r>
      </text>
    </comment>
    <comment ref="G7" authorId="2" shapeId="0">
      <text>
        <r>
          <rPr>
            <b/>
            <sz val="9"/>
            <color indexed="81"/>
            <rFont val="Tahoma"/>
            <family val="2"/>
            <charset val="204"/>
          </rPr>
          <t>FinFET N7P</t>
        </r>
      </text>
    </comment>
    <comment ref="J7" authorId="1" shapeId="0">
      <text>
        <r>
          <rPr>
            <b/>
            <sz val="9"/>
            <color indexed="81"/>
            <rFont val="Tahoma"/>
            <family val="2"/>
            <charset val="204"/>
          </rPr>
          <t>Download до 1,2 Гбит/с
Upload до 220Мбит/с</t>
        </r>
        <r>
          <rPr>
            <sz val="9"/>
            <color indexed="81"/>
            <rFont val="Tahoma"/>
            <family val="2"/>
            <charset val="204"/>
          </rPr>
          <t xml:space="preserve">
</t>
        </r>
      </text>
    </comment>
    <comment ref="E8" authorId="2" shapeId="0">
      <text>
        <r>
          <rPr>
            <b/>
            <sz val="9"/>
            <color indexed="81"/>
            <rFont val="Tahoma"/>
            <charset val="1"/>
          </rPr>
          <t>2 ядра 3.1GHz Firestorm 
4 ядра 1.8GHz Icestorm</t>
        </r>
      </text>
    </comment>
    <comment ref="G8" authorId="2" shapeId="0">
      <text>
        <r>
          <rPr>
            <b/>
            <sz val="9"/>
            <color indexed="81"/>
            <rFont val="Tahoma"/>
            <family val="2"/>
            <charset val="204"/>
          </rPr>
          <t>FinFET N5</t>
        </r>
      </text>
    </comment>
    <comment ref="J8" authorId="1" shapeId="0">
      <text>
        <r>
          <rPr>
            <b/>
            <sz val="9"/>
            <color indexed="81"/>
            <rFont val="Tahoma"/>
            <family val="2"/>
            <charset val="204"/>
          </rPr>
          <t>Download до 1,2 Гбит/с
Upload до 220Мбит/с</t>
        </r>
        <r>
          <rPr>
            <sz val="9"/>
            <color indexed="81"/>
            <rFont val="Tahoma"/>
            <family val="2"/>
            <charset val="204"/>
          </rPr>
          <t xml:space="preserve">
</t>
        </r>
      </text>
    </comment>
    <comment ref="E9" authorId="2" shapeId="0">
      <text>
        <r>
          <rPr>
            <b/>
            <sz val="9"/>
            <color indexed="81"/>
            <rFont val="Tahoma"/>
            <charset val="1"/>
          </rPr>
          <t>2 ядра 3.23 GHz Avalanche
4 ядра 1.82 GHz Blizzard</t>
        </r>
      </text>
    </comment>
    <comment ref="G9" authorId="2" shapeId="0">
      <text>
        <r>
          <rPr>
            <b/>
            <sz val="9"/>
            <color indexed="81"/>
            <rFont val="Tahoma"/>
            <family val="2"/>
            <charset val="204"/>
          </rPr>
          <t>FinFET N5P</t>
        </r>
      </text>
    </comment>
    <comment ref="J9" authorId="1" shapeId="0">
      <text>
        <r>
          <rPr>
            <b/>
            <sz val="9"/>
            <color indexed="81"/>
            <rFont val="Tahoma"/>
            <family val="2"/>
            <charset val="204"/>
          </rPr>
          <t>Download до 1,2 Гбит/с
Upload до 220Мбит/с</t>
        </r>
        <r>
          <rPr>
            <sz val="9"/>
            <color indexed="81"/>
            <rFont val="Tahoma"/>
            <family val="2"/>
            <charset val="204"/>
          </rPr>
          <t xml:space="preserve">
</t>
        </r>
      </text>
    </comment>
    <comment ref="E10" authorId="2" shapeId="0">
      <text>
        <r>
          <rPr>
            <b/>
            <sz val="9"/>
            <color indexed="81"/>
            <rFont val="Tahoma"/>
            <family val="2"/>
            <charset val="204"/>
          </rPr>
          <t xml:space="preserve">2 ядра Everest 3,46 ГГц 
4 ядра Sawtooth 2,02 ГГц </t>
        </r>
      </text>
    </comment>
    <comment ref="G10" authorId="2" shapeId="0">
      <text>
        <r>
          <rPr>
            <b/>
            <sz val="9"/>
            <color indexed="81"/>
            <rFont val="Tahoma"/>
            <family val="2"/>
            <charset val="204"/>
          </rPr>
          <t>FinFET N4</t>
        </r>
      </text>
    </comment>
    <comment ref="J10" authorId="1" shapeId="0">
      <text>
        <r>
          <rPr>
            <b/>
            <sz val="9"/>
            <color indexed="81"/>
            <rFont val="Tahoma"/>
            <family val="2"/>
            <charset val="204"/>
          </rPr>
          <t>Download до 1,2 Гбит/с
Upload до 220Мбит/с</t>
        </r>
        <r>
          <rPr>
            <sz val="9"/>
            <color indexed="81"/>
            <rFont val="Tahoma"/>
            <family val="2"/>
            <charset val="204"/>
          </rPr>
          <t xml:space="preserve">
</t>
        </r>
      </text>
    </comment>
    <comment ref="E11" authorId="1" shapeId="0">
      <text>
        <r>
          <rPr>
            <b/>
            <sz val="9"/>
            <color indexed="81"/>
            <rFont val="Tahoma"/>
            <family val="2"/>
            <charset val="204"/>
          </rPr>
          <t xml:space="preserve">4 ядра Cortex-A53 2,36ГГц + 4 ядра Cortex-A53 1,7ГГц </t>
        </r>
      </text>
    </comment>
    <comment ref="G11" authorId="0" shapeId="0">
      <text>
        <r>
          <rPr>
            <b/>
            <sz val="9"/>
            <color indexed="81"/>
            <rFont val="Tahoma"/>
            <family val="2"/>
            <charset val="204"/>
          </rPr>
          <t>TSMC FinFET+</t>
        </r>
      </text>
    </comment>
    <comment ref="J11" authorId="0" shapeId="0">
      <text>
        <r>
          <rPr>
            <b/>
            <sz val="9"/>
            <color indexed="81"/>
            <rFont val="Tahoma"/>
            <family val="2"/>
            <charset val="204"/>
          </rPr>
          <t>Стандарт сетей 4G LTE Cat.6 со скоростью скачивания до 300Мбит/с, загрузки - до 50 Мбит/с</t>
        </r>
      </text>
    </comment>
    <comment ref="E12" authorId="1" shapeId="0">
      <text>
        <r>
          <rPr>
            <b/>
            <sz val="9"/>
            <color indexed="81"/>
            <rFont val="Tahoma"/>
            <family val="2"/>
            <charset val="204"/>
          </rPr>
          <t>4 Cortex-A73 2,2ГГЦ + 4 Cortex-A53 1,7ГГц</t>
        </r>
      </text>
    </comment>
    <comment ref="G12" authorId="0" shapeId="0">
      <text>
        <r>
          <rPr>
            <b/>
            <sz val="9"/>
            <color indexed="81"/>
            <rFont val="Tahoma"/>
            <family val="2"/>
            <charset val="204"/>
          </rPr>
          <t>TSMC FinFET</t>
        </r>
      </text>
    </comment>
    <comment ref="H12" authorId="0" shapeId="0">
      <text>
        <r>
          <rPr>
            <b/>
            <sz val="9"/>
            <color indexed="81"/>
            <rFont val="Tahoma"/>
            <family val="2"/>
            <charset val="204"/>
          </rPr>
          <t>Технология GPU Turbo</t>
        </r>
      </text>
    </comment>
    <comment ref="J12" authorId="0" shapeId="0">
      <text>
        <r>
          <rPr>
            <b/>
            <sz val="9"/>
            <color indexed="81"/>
            <rFont val="Tahoma"/>
            <family val="2"/>
            <charset val="204"/>
          </rPr>
          <t>Стандарт сетей 4G LTE Cat.6 со скоростью скачивания до 300Мбит/с, загрузки - до 50 Мбит/с</t>
        </r>
      </text>
    </comment>
    <comment ref="E13" authorId="1" shapeId="0">
      <text>
        <r>
          <rPr>
            <b/>
            <sz val="9"/>
            <color indexed="81"/>
            <rFont val="Tahoma"/>
            <family val="2"/>
            <charset val="204"/>
          </rPr>
          <t>2 Cortex-A76 2,2ГГц 
6 Cortex-A55 1,9ГГц</t>
        </r>
      </text>
    </comment>
    <comment ref="G13" authorId="0" shapeId="0">
      <text>
        <r>
          <rPr>
            <b/>
            <sz val="9"/>
            <color indexed="81"/>
            <rFont val="Tahoma"/>
            <family val="2"/>
            <charset val="204"/>
          </rPr>
          <t>TSMC FinFET</t>
        </r>
      </text>
    </comment>
    <comment ref="J13" authorId="1" shapeId="0">
      <text>
        <r>
          <rPr>
            <sz val="9"/>
            <color indexed="81"/>
            <rFont val="Tahoma"/>
            <family val="2"/>
            <charset val="204"/>
          </rPr>
          <t xml:space="preserve">Скорость скачивания до 600МБ/с
Скорость отдачи до 150МБ/с
</t>
        </r>
      </text>
    </comment>
    <comment ref="E14" authorId="1" shapeId="0">
      <text>
        <r>
          <rPr>
            <b/>
            <sz val="9"/>
            <color indexed="81"/>
            <rFont val="Tahoma"/>
            <family val="2"/>
            <charset val="204"/>
          </rPr>
          <t>Трёхкластерная архитектура:
2 Cortex-A76 2,6ГГц 
2 Cortex-A76 1,92 ГГц
4 Cortex-A55 1,7 ГГц</t>
        </r>
      </text>
    </comment>
    <comment ref="G14" authorId="0" shapeId="0">
      <text>
        <r>
          <rPr>
            <b/>
            <sz val="9"/>
            <color indexed="81"/>
            <rFont val="Tahoma"/>
            <family val="2"/>
            <charset val="204"/>
          </rPr>
          <t>TSMC FinFET</t>
        </r>
      </text>
    </comment>
    <comment ref="H14" authorId="0" shapeId="0">
      <text>
        <r>
          <rPr>
            <b/>
            <sz val="9"/>
            <color indexed="81"/>
            <rFont val="Tahoma"/>
            <family val="2"/>
            <charset val="204"/>
          </rPr>
          <t>Технология GPU Turbo 2.0</t>
        </r>
      </text>
    </comment>
    <comment ref="J14" authorId="0" shapeId="0">
      <text>
        <r>
          <rPr>
            <b/>
            <sz val="9"/>
            <color indexed="81"/>
            <rFont val="Tahoma"/>
            <family val="2"/>
            <charset val="204"/>
          </rPr>
          <t>Download 1,4 Гбит/с
Upload 200 Мбит/с</t>
        </r>
      </text>
    </comment>
    <comment ref="E15" authorId="2" shapeId="0">
      <text>
        <r>
          <rPr>
            <b/>
            <sz val="9"/>
            <color indexed="81"/>
            <rFont val="Tahoma"/>
            <charset val="1"/>
          </rPr>
          <t>2 Cortex-A76 2,86 ГГц
2 Cortex-A76 2,36 ГГц
4 Cortex-A55 1,95 ГГц</t>
        </r>
      </text>
    </comment>
    <comment ref="G15" authorId="0" shapeId="0">
      <text>
        <r>
          <rPr>
            <b/>
            <sz val="9"/>
            <color indexed="81"/>
            <rFont val="Tahoma"/>
            <family val="2"/>
            <charset val="204"/>
          </rPr>
          <t>7nm+ EUV 2Gen</t>
        </r>
      </text>
    </comment>
    <comment ref="J15" authorId="0" shapeId="0">
      <text>
        <r>
          <rPr>
            <b/>
            <sz val="9"/>
            <color indexed="81"/>
            <rFont val="Tahoma"/>
            <family val="2"/>
            <charset val="204"/>
          </rPr>
          <t>Download 1,4 Гбит/с
Upload 200 Мбит/с</t>
        </r>
      </text>
    </comment>
    <comment ref="E16" authorId="2" shapeId="0">
      <text>
        <r>
          <rPr>
            <b/>
            <sz val="9"/>
            <color indexed="81"/>
            <rFont val="Tahoma"/>
            <charset val="1"/>
          </rPr>
          <t>2 Cortex-A76 2,86 ГГц
2 Cortex-A76 2,36 ГГц
4 Cortex-A55 1,95 ГГц</t>
        </r>
      </text>
    </comment>
    <comment ref="G16" authorId="0" shapeId="0">
      <text>
        <r>
          <rPr>
            <b/>
            <sz val="9"/>
            <color indexed="81"/>
            <rFont val="Tahoma"/>
            <family val="2"/>
            <charset val="204"/>
          </rPr>
          <t>7nm+ EUV 2Gen</t>
        </r>
      </text>
    </comment>
    <comment ref="J16" authorId="2" shapeId="0">
      <text>
        <r>
          <rPr>
            <b/>
            <sz val="9"/>
            <color indexed="81"/>
            <rFont val="Tahoma"/>
            <family val="2"/>
            <charset val="204"/>
          </rPr>
          <t>Download 2,3 Гбит/с
Upload 1,25 Гбит/с</t>
        </r>
      </text>
    </comment>
    <comment ref="E17" authorId="2" shapeId="0">
      <text>
        <r>
          <rPr>
            <b/>
            <sz val="9"/>
            <color indexed="81"/>
            <rFont val="Tahoma"/>
            <family val="2"/>
            <charset val="204"/>
          </rPr>
          <t>2 Cortex-A76 2,86 ГГц
2 Cortex-A76 2,09 ГГц
4 Cortex-A55 1,86 ГГц</t>
        </r>
      </text>
    </comment>
    <comment ref="G17" authorId="2" shapeId="0">
      <text>
        <r>
          <rPr>
            <b/>
            <sz val="9"/>
            <color indexed="81"/>
            <rFont val="Tahoma"/>
            <family val="2"/>
            <charset val="204"/>
          </rPr>
          <t>TSMC 7nm+ FinFET EUV</t>
        </r>
      </text>
    </comment>
    <comment ref="J17" authorId="2" shapeId="0">
      <text>
        <r>
          <rPr>
            <b/>
            <sz val="9"/>
            <color indexed="81"/>
            <rFont val="Tahoma"/>
            <family val="2"/>
            <charset val="204"/>
          </rPr>
          <t>Download 2,3 Гбит/с
Upload 1,25 Гбит/с</t>
        </r>
      </text>
    </comment>
    <comment ref="E18" authorId="2" shapeId="0">
      <text>
        <r>
          <rPr>
            <b/>
            <sz val="9"/>
            <color indexed="81"/>
            <rFont val="Tahoma"/>
            <family val="2"/>
            <charset val="204"/>
          </rPr>
          <t>1 Cortex-A77 3,13 ГГц
3 Cortex-A77 2,54 ГГц
4 Cortex-A55 2,05 ГГц</t>
        </r>
      </text>
    </comment>
    <comment ref="G18" authorId="2" shapeId="0">
      <text>
        <r>
          <rPr>
            <b/>
            <sz val="9"/>
            <color indexed="81"/>
            <rFont val="Tahoma"/>
            <family val="2"/>
            <charset val="204"/>
          </rPr>
          <t>TSMC 5nm FinFET EUV</t>
        </r>
      </text>
    </comment>
    <comment ref="J18" authorId="2" shapeId="0">
      <text>
        <r>
          <rPr>
            <b/>
            <sz val="9"/>
            <color indexed="81"/>
            <rFont val="Tahoma"/>
            <family val="2"/>
            <charset val="204"/>
          </rPr>
          <t>Download 2,3 Гбит/с
Upload 1,25 Гбит/с</t>
        </r>
      </text>
    </comment>
    <comment ref="E19" authorId="2" shapeId="0">
      <text>
        <r>
          <rPr>
            <b/>
            <sz val="9"/>
            <color indexed="81"/>
            <rFont val="Tahoma"/>
            <family val="2"/>
            <charset val="204"/>
          </rPr>
          <t>1 Cortex-A77 3,13 ГГц
3 Cortex-A77 2,54 ГГц
4 Cortex-A55 2,05 ГГц</t>
        </r>
      </text>
    </comment>
    <comment ref="G19" authorId="2" shapeId="0">
      <text>
        <r>
          <rPr>
            <b/>
            <sz val="9"/>
            <color indexed="81"/>
            <rFont val="Tahoma"/>
            <family val="2"/>
            <charset val="204"/>
          </rPr>
          <t>TSMC 5nm FinFET EUV</t>
        </r>
      </text>
    </comment>
    <comment ref="J19" authorId="2" shapeId="0">
      <text>
        <r>
          <rPr>
            <b/>
            <sz val="9"/>
            <color indexed="81"/>
            <rFont val="Tahoma"/>
            <family val="2"/>
            <charset val="204"/>
          </rPr>
          <t>Download 2,3 Гбит/с
Upload 1,25 Гбит/с</t>
        </r>
      </text>
    </comment>
    <comment ref="E20" authorId="2" shapeId="0">
      <text>
        <r>
          <rPr>
            <b/>
            <sz val="9"/>
            <color indexed="81"/>
            <rFont val="Tahoma"/>
            <family val="2"/>
            <charset val="204"/>
          </rPr>
          <t>2× Cortex-A76 @ 2.2 GHz
6× Cortex-A55 @ 2.0 GHz</t>
        </r>
      </text>
    </comment>
    <comment ref="G20" authorId="2" shapeId="0">
      <text>
        <r>
          <rPr>
            <b/>
            <sz val="9"/>
            <color indexed="81"/>
            <rFont val="Tahoma"/>
            <family val="2"/>
            <charset val="204"/>
          </rPr>
          <t>TSMC N7</t>
        </r>
      </text>
    </comment>
    <comment ref="E21" authorId="2" shapeId="0">
      <text>
        <r>
          <rPr>
            <b/>
            <sz val="9"/>
            <color indexed="81"/>
            <rFont val="Tahoma"/>
            <family val="2"/>
            <charset val="204"/>
          </rPr>
          <t>2× Cortex-A76 @ 2.0 GHz
6× Cortex-A55 @ 2.0 GHz</t>
        </r>
      </text>
    </comment>
    <comment ref="G21" authorId="2" shapeId="0">
      <text>
        <r>
          <rPr>
            <b/>
            <sz val="9"/>
            <color indexed="81"/>
            <rFont val="Tahoma"/>
            <family val="2"/>
            <charset val="204"/>
          </rPr>
          <t>TSMC N7</t>
        </r>
      </text>
    </comment>
    <comment ref="E22" authorId="2" shapeId="0">
      <text>
        <r>
          <rPr>
            <b/>
            <sz val="9"/>
            <color indexed="81"/>
            <rFont val="Tahoma"/>
            <family val="2"/>
            <charset val="204"/>
          </rPr>
          <t>2× Cortex-A76 @ 2.4 GHz
6× Cortex-A55 @ 2.0 GHz</t>
        </r>
      </text>
    </comment>
    <comment ref="G22" authorId="2" shapeId="0">
      <text>
        <r>
          <rPr>
            <b/>
            <sz val="9"/>
            <color indexed="81"/>
            <rFont val="Tahoma"/>
            <family val="2"/>
            <charset val="204"/>
          </rPr>
          <t>TSMC N7</t>
        </r>
      </text>
    </comment>
    <comment ref="E23" authorId="2" shapeId="0">
      <text>
        <r>
          <rPr>
            <b/>
            <sz val="9"/>
            <color indexed="81"/>
            <rFont val="Tahoma"/>
            <family val="2"/>
            <charset val="204"/>
          </rPr>
          <t>4× Cortex-A76 @ 2.0 GHz
4× Cortex-A55 @ 2.0 GHz</t>
        </r>
      </text>
    </comment>
    <comment ref="G23" authorId="2" shapeId="0">
      <text>
        <r>
          <rPr>
            <b/>
            <sz val="9"/>
            <color indexed="81"/>
            <rFont val="Tahoma"/>
            <family val="2"/>
            <charset val="204"/>
          </rPr>
          <t>TSMC N7</t>
        </r>
      </text>
    </comment>
    <comment ref="E24" authorId="2" shapeId="0">
      <text>
        <r>
          <rPr>
            <b/>
            <sz val="9"/>
            <color indexed="81"/>
            <rFont val="Tahoma"/>
            <family val="2"/>
            <charset val="204"/>
          </rPr>
          <t>2× Cortex-A76 @ 2.4 GHz
6× Cortex-A55 @ 2.0 GHz</t>
        </r>
      </text>
    </comment>
    <comment ref="G24" authorId="2" shapeId="0">
      <text>
        <r>
          <rPr>
            <b/>
            <sz val="9"/>
            <color indexed="81"/>
            <rFont val="Tahoma"/>
            <family val="2"/>
            <charset val="204"/>
          </rPr>
          <t>TSMC N6</t>
        </r>
      </text>
    </comment>
    <comment ref="E25" authorId="2" shapeId="0">
      <text>
        <r>
          <rPr>
            <b/>
            <sz val="9"/>
            <color indexed="81"/>
            <rFont val="Tahoma"/>
            <family val="2"/>
            <charset val="204"/>
          </rPr>
          <t>4× Cortex-A76 @ 2.6 GHz
4× Cortex-A55 @ 2.0 GHz</t>
        </r>
      </text>
    </comment>
    <comment ref="G25" authorId="2" shapeId="0">
      <text>
        <r>
          <rPr>
            <b/>
            <sz val="9"/>
            <color indexed="81"/>
            <rFont val="Tahoma"/>
            <family val="2"/>
            <charset val="204"/>
          </rPr>
          <t>TSMC N7</t>
        </r>
      </text>
    </comment>
    <comment ref="E26" authorId="2" shapeId="0">
      <text>
        <r>
          <rPr>
            <b/>
            <sz val="9"/>
            <color indexed="81"/>
            <rFont val="Tahoma"/>
            <family val="2"/>
            <charset val="204"/>
          </rPr>
          <t>2× Cortex-A76 @ 2.4 GHz
6× Cortex-A55 @ 2.0 GHz</t>
        </r>
      </text>
    </comment>
    <comment ref="G26" authorId="2" shapeId="0">
      <text>
        <r>
          <rPr>
            <b/>
            <sz val="9"/>
            <color indexed="81"/>
            <rFont val="Tahoma"/>
            <family val="2"/>
            <charset val="204"/>
          </rPr>
          <t>TSMC N6</t>
        </r>
      </text>
    </comment>
    <comment ref="E27" authorId="2" shapeId="0">
      <text>
        <r>
          <rPr>
            <b/>
            <sz val="9"/>
            <color indexed="81"/>
            <rFont val="Tahoma"/>
            <family val="2"/>
            <charset val="204"/>
          </rPr>
          <t>2× Cortex-A76 @ 2.5 GHz
6× Cortex-A55 @ 2.0 GHz</t>
        </r>
      </text>
    </comment>
    <comment ref="G27" authorId="2" shapeId="0">
      <text>
        <r>
          <rPr>
            <b/>
            <sz val="9"/>
            <color indexed="81"/>
            <rFont val="Tahoma"/>
            <family val="2"/>
            <charset val="204"/>
          </rPr>
          <t>TSMC N6</t>
        </r>
      </text>
    </comment>
    <comment ref="E28" authorId="2" shapeId="0">
      <text>
        <r>
          <rPr>
            <b/>
            <sz val="9"/>
            <color indexed="81"/>
            <rFont val="Tahoma"/>
            <family val="2"/>
            <charset val="204"/>
          </rPr>
          <t>2× Cortex-A76 @ 2.2 GHz
6× Cortex-A55 @ 2.0 GHz</t>
        </r>
      </text>
    </comment>
    <comment ref="G28" authorId="2" shapeId="0">
      <text>
        <r>
          <rPr>
            <b/>
            <sz val="9"/>
            <color indexed="81"/>
            <rFont val="Tahoma"/>
            <family val="2"/>
            <charset val="204"/>
          </rPr>
          <t>TSMC N6</t>
        </r>
      </text>
    </comment>
    <comment ref="E29" authorId="2" shapeId="0">
      <text>
        <r>
          <rPr>
            <b/>
            <sz val="9"/>
            <color indexed="81"/>
            <rFont val="Tahoma"/>
            <family val="2"/>
            <charset val="204"/>
          </rPr>
          <t>4× Cortex-A77 @ 2.0 GHz
4× Cortex-A55 @ 2.0 GHz</t>
        </r>
      </text>
    </comment>
    <comment ref="G29" authorId="2" shapeId="0">
      <text>
        <r>
          <rPr>
            <b/>
            <sz val="9"/>
            <color indexed="81"/>
            <rFont val="Tahoma"/>
            <family val="2"/>
            <charset val="204"/>
          </rPr>
          <t>TSMC N7</t>
        </r>
      </text>
    </comment>
    <comment ref="E30" authorId="2" shapeId="0">
      <text>
        <r>
          <rPr>
            <b/>
            <sz val="9"/>
            <color indexed="81"/>
            <rFont val="Tahoma"/>
            <family val="2"/>
            <charset val="204"/>
          </rPr>
          <t>4× Cortex-A77 @ 2.2 GHz
4× Cortex-A55 @ 2.0 GHz</t>
        </r>
      </text>
    </comment>
    <comment ref="G30" authorId="2" shapeId="0">
      <text>
        <r>
          <rPr>
            <b/>
            <sz val="9"/>
            <color indexed="81"/>
            <rFont val="Tahoma"/>
            <family val="2"/>
            <charset val="204"/>
          </rPr>
          <t>TSMC N7</t>
        </r>
      </text>
    </comment>
    <comment ref="E31" authorId="2" shapeId="0">
      <text>
        <r>
          <rPr>
            <b/>
            <sz val="9"/>
            <color indexed="81"/>
            <rFont val="Tahoma"/>
            <family val="2"/>
            <charset val="204"/>
          </rPr>
          <t>4× Cortex-A77 @ 2.6 GHz
4× Cortex-A55 @ 2.0 GHz</t>
        </r>
      </text>
    </comment>
    <comment ref="G31" authorId="2" shapeId="0">
      <text>
        <r>
          <rPr>
            <b/>
            <sz val="9"/>
            <color indexed="81"/>
            <rFont val="Tahoma"/>
            <family val="2"/>
            <charset val="204"/>
          </rPr>
          <t>TSMC N7</t>
        </r>
      </text>
    </comment>
    <comment ref="E32" authorId="2" shapeId="0">
      <text>
        <r>
          <rPr>
            <b/>
            <sz val="9"/>
            <color indexed="81"/>
            <rFont val="Tahoma"/>
            <family val="2"/>
            <charset val="204"/>
          </rPr>
          <t>4× Cortex-A77 @ 2.6 GHz
4× Cortex-A55 @ 2.0 GHz</t>
        </r>
      </text>
    </comment>
    <comment ref="G32" authorId="2" shapeId="0">
      <text>
        <r>
          <rPr>
            <b/>
            <sz val="9"/>
            <color indexed="81"/>
            <rFont val="Tahoma"/>
            <family val="2"/>
            <charset val="204"/>
          </rPr>
          <t>TSMC N7</t>
        </r>
      </text>
    </comment>
    <comment ref="E33" authorId="2" shapeId="0">
      <text>
        <r>
          <rPr>
            <b/>
            <sz val="9"/>
            <color indexed="81"/>
            <rFont val="Tahoma"/>
            <family val="2"/>
            <charset val="204"/>
          </rPr>
          <t>2× Cortex-A78 @ 2.5 GHz
6× Cortex-A55 @ 2.0 GHz</t>
        </r>
      </text>
    </comment>
    <comment ref="G33" authorId="2" shapeId="0">
      <text>
        <r>
          <rPr>
            <b/>
            <sz val="9"/>
            <color indexed="81"/>
            <rFont val="Tahoma"/>
            <family val="2"/>
            <charset val="204"/>
          </rPr>
          <t>TSMC N6</t>
        </r>
      </text>
    </comment>
    <comment ref="E34" authorId="2" shapeId="0">
      <text>
        <r>
          <rPr>
            <b/>
            <sz val="9"/>
            <color indexed="81"/>
            <rFont val="Tahoma"/>
            <family val="2"/>
            <charset val="204"/>
          </rPr>
          <t>4× Cortex-A78 @ 2.6 GHz
4× Cortex-A55 @ 2.0 GHz</t>
        </r>
      </text>
    </comment>
    <comment ref="G34" authorId="2" shapeId="0">
      <text>
        <r>
          <rPr>
            <b/>
            <sz val="9"/>
            <color indexed="81"/>
            <rFont val="Tahoma"/>
            <family val="2"/>
            <charset val="204"/>
          </rPr>
          <t>TSMC N6</t>
        </r>
      </text>
    </comment>
    <comment ref="E35" authorId="2" shapeId="0">
      <text>
        <r>
          <rPr>
            <b/>
            <sz val="9"/>
            <color indexed="81"/>
            <rFont val="Tahoma"/>
            <family val="2"/>
            <charset val="204"/>
          </rPr>
          <t>1× Cortex-A78 @ 3.0 GHz
3× Cortex-A78 @ 2.6 GHz
4× Cortex-A55 @ 2.0 GHz</t>
        </r>
      </text>
    </comment>
    <comment ref="G35" authorId="2" shapeId="0">
      <text>
        <r>
          <rPr>
            <b/>
            <sz val="9"/>
            <color indexed="81"/>
            <rFont val="Tahoma"/>
            <family val="2"/>
            <charset val="204"/>
          </rPr>
          <t>TSMC N6</t>
        </r>
      </text>
    </comment>
    <comment ref="E36" authorId="2" shapeId="0">
      <text>
        <r>
          <rPr>
            <b/>
            <sz val="9"/>
            <color indexed="81"/>
            <rFont val="Tahoma"/>
            <family val="2"/>
            <charset val="204"/>
          </rPr>
          <t>1× Cortex-A78 @ 3.0 GHz
3× Cortex-A78 @ 2.6 GHz
4× Cortex-A55 @ 2.0 GHz</t>
        </r>
      </text>
    </comment>
    <comment ref="G36" authorId="2" shapeId="0">
      <text>
        <r>
          <rPr>
            <b/>
            <sz val="9"/>
            <color indexed="81"/>
            <rFont val="Tahoma"/>
            <family val="2"/>
            <charset val="204"/>
          </rPr>
          <t>TSMC N6</t>
        </r>
      </text>
    </comment>
    <comment ref="E37" authorId="2" shapeId="0">
      <text>
        <r>
          <rPr>
            <b/>
            <sz val="9"/>
            <color indexed="81"/>
            <rFont val="Tahoma"/>
            <family val="2"/>
            <charset val="204"/>
          </rPr>
          <t>4× Cortex-A78 @ 2.75 GHz
4× Cortex-A55 @ 2.0 GHz</t>
        </r>
      </text>
    </comment>
    <comment ref="G37" authorId="2" shapeId="0">
      <text>
        <r>
          <rPr>
            <b/>
            <sz val="9"/>
            <color indexed="81"/>
            <rFont val="Tahoma"/>
            <family val="2"/>
            <charset val="204"/>
          </rPr>
          <t>TSMC N5</t>
        </r>
      </text>
    </comment>
    <comment ref="E38" authorId="2" shapeId="0">
      <text>
        <r>
          <rPr>
            <b/>
            <sz val="9"/>
            <color indexed="81"/>
            <rFont val="Tahoma"/>
            <family val="2"/>
            <charset val="204"/>
          </rPr>
          <t>4× Cortex-A78 @ 2.85 GHz
4× Cortex-A55 @ 2.0 GHz</t>
        </r>
      </text>
    </comment>
    <comment ref="G38" authorId="2" shapeId="0">
      <text>
        <r>
          <rPr>
            <b/>
            <sz val="9"/>
            <color indexed="81"/>
            <rFont val="Tahoma"/>
            <family val="2"/>
            <charset val="204"/>
          </rPr>
          <t>TSMC N5</t>
        </r>
      </text>
    </comment>
    <comment ref="E39" authorId="2" shapeId="0">
      <text>
        <r>
          <rPr>
            <b/>
            <sz val="9"/>
            <color indexed="81"/>
            <rFont val="Tahoma"/>
            <family val="2"/>
            <charset val="204"/>
          </rPr>
          <t>1× Cortex-X2 @ 3.05 GHz
3× Cortex-A710 @ 2.85 GHz
4× Cortex-A510 @ 1.8 GHz</t>
        </r>
      </text>
    </comment>
    <comment ref="G39" authorId="2" shapeId="0">
      <text>
        <r>
          <rPr>
            <b/>
            <sz val="9"/>
            <color indexed="81"/>
            <rFont val="Tahoma"/>
            <family val="2"/>
            <charset val="204"/>
          </rPr>
          <t>TSMC N4</t>
        </r>
      </text>
    </comment>
    <comment ref="E40" authorId="2" shapeId="0">
      <text>
        <r>
          <rPr>
            <b/>
            <sz val="9"/>
            <color indexed="81"/>
            <rFont val="Tahoma"/>
            <family val="2"/>
            <charset val="204"/>
          </rPr>
          <t>1× Cortex-X2 @ 3.2 GHz
3× Cortex-A710 @ 2.85 GHz
4× Cortex-A510 @ 1.8 GHz</t>
        </r>
      </text>
    </comment>
    <comment ref="G40" authorId="2" shapeId="0">
      <text>
        <r>
          <rPr>
            <b/>
            <sz val="9"/>
            <color indexed="81"/>
            <rFont val="Tahoma"/>
            <family val="2"/>
            <charset val="204"/>
          </rPr>
          <t>TSMC N4</t>
        </r>
      </text>
    </comment>
    <comment ref="J41" authorId="0" shapeId="0">
      <text>
        <r>
          <rPr>
            <b/>
            <sz val="9"/>
            <color indexed="81"/>
            <rFont val="Tahoma"/>
            <family val="2"/>
            <charset val="204"/>
          </rPr>
          <t>Стандарт сетей 4G LTE Cat.7 со скоростью скачивания до 300Мбит/с, загрузки - до 100 Мбит/с</t>
        </r>
      </text>
    </comment>
    <comment ref="E42" authorId="2" shapeId="0">
      <text>
        <r>
          <rPr>
            <b/>
            <sz val="9"/>
            <color indexed="81"/>
            <rFont val="Tahoma"/>
            <family val="2"/>
            <charset val="204"/>
          </rPr>
          <t>4x Cortex-A53 @ 2.0 GHz
4x Cortex-A53 @ 1.5 GHz</t>
        </r>
      </text>
    </comment>
    <comment ref="J42" authorId="0" shapeId="0">
      <text>
        <r>
          <rPr>
            <b/>
            <sz val="9"/>
            <color indexed="81"/>
            <rFont val="Tahoma"/>
            <family val="2"/>
            <charset val="204"/>
          </rPr>
          <t>Стандарт сетей 4G LTE Cat.7 со скоростью скачивания до 300Мбит/с, загрузки - до 100 Мбит/с</t>
        </r>
      </text>
    </comment>
    <comment ref="E43" authorId="2" shapeId="0">
      <text>
        <r>
          <rPr>
            <b/>
            <sz val="9"/>
            <color indexed="81"/>
            <rFont val="Tahoma"/>
            <family val="2"/>
            <charset val="204"/>
          </rPr>
          <t>4x Cortex-A53 @ 2.3 GHz
4x Cortex-A53 @ 1.8 GHz</t>
        </r>
      </text>
    </comment>
    <comment ref="J43" authorId="0" shapeId="0">
      <text>
        <r>
          <rPr>
            <b/>
            <sz val="9"/>
            <color indexed="81"/>
            <rFont val="Tahoma"/>
            <family val="2"/>
            <charset val="204"/>
          </rPr>
          <t>Стандарт сетей 4G LTE Cat.7 со скоростью скачивания до 300Мбит/с, загрузки - до 100 Мбит/с</t>
        </r>
      </text>
    </comment>
    <comment ref="E44" authorId="2" shapeId="0">
      <text>
        <r>
          <rPr>
            <b/>
            <sz val="9"/>
            <color indexed="81"/>
            <rFont val="Tahoma"/>
            <family val="2"/>
            <charset val="204"/>
          </rPr>
          <t>4x Cortex-A53 @ 2.3 GHz
4x Cortex-A53 @ 1.8 GHz</t>
        </r>
      </text>
    </comment>
    <comment ref="J44" authorId="0" shapeId="0">
      <text>
        <r>
          <rPr>
            <b/>
            <sz val="9"/>
            <color indexed="81"/>
            <rFont val="Tahoma"/>
            <family val="2"/>
            <charset val="204"/>
          </rPr>
          <t>Стандарт сетей 4G LTE Cat.7 со скоростью скачивания до 300Мбит/с, загрузки - до 100 Мбит/с</t>
        </r>
      </text>
    </comment>
    <comment ref="E45" authorId="2" shapeId="0">
      <text>
        <r>
          <rPr>
            <b/>
            <sz val="9"/>
            <color indexed="81"/>
            <rFont val="Tahoma"/>
            <family val="2"/>
            <charset val="204"/>
          </rPr>
          <t>2x Cortex-A75 @ 2.0 GHz
6x Cortex-A55 @ 1.7 GHz</t>
        </r>
      </text>
    </comment>
    <comment ref="J45" authorId="0" shapeId="0">
      <text>
        <r>
          <rPr>
            <b/>
            <sz val="9"/>
            <color indexed="81"/>
            <rFont val="Tahoma"/>
            <family val="2"/>
            <charset val="204"/>
          </rPr>
          <t>Стандарт сетей 4G LTE Cat.7 со скоростью скачивания до 300Мбит/с, загрузки - до 100 Мбит/с</t>
        </r>
      </text>
    </comment>
    <comment ref="E46" authorId="2" shapeId="0">
      <text>
        <r>
          <rPr>
            <b/>
            <sz val="9"/>
            <color indexed="81"/>
            <rFont val="Tahoma"/>
            <family val="2"/>
            <charset val="204"/>
          </rPr>
          <t>2x Cortex-A75 @ 2.0 GHz
6x Cortex-A55 @ 1.8 GHz</t>
        </r>
      </text>
    </comment>
    <comment ref="J46" authorId="0" shapeId="0">
      <text>
        <r>
          <rPr>
            <b/>
            <sz val="9"/>
            <color indexed="81"/>
            <rFont val="Tahoma"/>
            <family val="2"/>
            <charset val="204"/>
          </rPr>
          <t>Стандарт сетей 4G LTE Cat.7 со скоростью скачивания до 300Мбит/с, загрузки - до 100 Мбит/с</t>
        </r>
      </text>
    </comment>
    <comment ref="E47" authorId="2" shapeId="0">
      <text>
        <r>
          <rPr>
            <b/>
            <sz val="9"/>
            <color indexed="81"/>
            <rFont val="Tahoma"/>
            <family val="2"/>
            <charset val="204"/>
          </rPr>
          <t>2x Cortex-A75 @ 2.0 GHz
6x Cortex-A55 @ 1.8 GHz</t>
        </r>
      </text>
    </comment>
    <comment ref="J47" authorId="0" shapeId="0">
      <text>
        <r>
          <rPr>
            <b/>
            <sz val="9"/>
            <color indexed="81"/>
            <rFont val="Tahoma"/>
            <family val="2"/>
            <charset val="204"/>
          </rPr>
          <t>Стандарт сетей 4G LTE Cat.7 со скоростью скачивания до 300Мбит/с, загрузки - до 100 Мбит/с</t>
        </r>
      </text>
    </comment>
    <comment ref="E48" authorId="2" shapeId="0">
      <text>
        <r>
          <rPr>
            <b/>
            <sz val="9"/>
            <color indexed="81"/>
            <rFont val="Tahoma"/>
            <family val="2"/>
            <charset val="204"/>
          </rPr>
          <t>2x Cortex-A75 @ 2.0 GHz
6x Cortex-A55 @ 1.8 GHz</t>
        </r>
      </text>
    </comment>
    <comment ref="J48" authorId="0" shapeId="0">
      <text>
        <r>
          <rPr>
            <b/>
            <sz val="9"/>
            <color indexed="81"/>
            <rFont val="Tahoma"/>
            <family val="2"/>
            <charset val="204"/>
          </rPr>
          <t>Стандарт сетей 4G LTE Cat.7 со скоростью скачивания до 300Мбит/с, загрузки - до 100 Мбит/с</t>
        </r>
      </text>
    </comment>
    <comment ref="E49" authorId="0" shapeId="0">
      <text>
        <r>
          <rPr>
            <b/>
            <sz val="9"/>
            <color indexed="81"/>
            <rFont val="Tahoma"/>
            <family val="2"/>
            <charset val="204"/>
          </rPr>
          <t>2 Cortex-A76 с частотой 2000МГц
6 Cortex-A55 с частотой 2000МГц</t>
        </r>
      </text>
    </comment>
    <comment ref="J49" authorId="1" shapeId="0">
      <text>
        <r>
          <rPr>
            <sz val="9"/>
            <color indexed="81"/>
            <rFont val="Tahoma"/>
            <family val="2"/>
            <charset val="204"/>
          </rPr>
          <t xml:space="preserve">Скорость скачивания до 600МБ/с
Скорость отдачи до 150МБ/с
</t>
        </r>
      </text>
    </comment>
    <comment ref="E50" authorId="0" shapeId="0">
      <text>
        <r>
          <rPr>
            <b/>
            <sz val="9"/>
            <color indexed="81"/>
            <rFont val="Tahoma"/>
            <family val="2"/>
            <charset val="204"/>
          </rPr>
          <t>2 Cortex-A76 2,05 ГГц
4 Cortex-A55 2,0 ГГц</t>
        </r>
      </text>
    </comment>
    <comment ref="J50" authorId="1" shapeId="0">
      <text>
        <r>
          <rPr>
            <sz val="9"/>
            <color indexed="81"/>
            <rFont val="Tahoma"/>
            <family val="2"/>
            <charset val="204"/>
          </rPr>
          <t xml:space="preserve">Скорость скачивания до 600МБ/с
Скорость отдачи до 150МБ/с
</t>
        </r>
      </text>
    </comment>
    <comment ref="E51" authorId="0" shapeId="0">
      <text>
        <r>
          <rPr>
            <b/>
            <sz val="9"/>
            <color indexed="81"/>
            <rFont val="Tahoma"/>
            <family val="2"/>
            <charset val="204"/>
          </rPr>
          <t>2 Cortex-A76 2,05 ГГц
4 Cortex-A55 2,0 ГГц</t>
        </r>
      </text>
    </comment>
    <comment ref="J51" authorId="1" shapeId="0">
      <text>
        <r>
          <rPr>
            <sz val="9"/>
            <color indexed="81"/>
            <rFont val="Tahoma"/>
            <family val="2"/>
            <charset val="204"/>
          </rPr>
          <t xml:space="preserve">Скорость скачивания до 600МБ/с
Скорость отдачи до 150МБ/с
</t>
        </r>
      </text>
    </comment>
    <comment ref="E52" authorId="0" shapeId="0">
      <text>
        <r>
          <rPr>
            <b/>
            <sz val="9"/>
            <color indexed="81"/>
            <rFont val="Tahoma"/>
            <family val="2"/>
            <charset val="204"/>
          </rPr>
          <t>2 Cortex-A76 2,05 ГГц
4 Cortex-A55 2,0 ГГц</t>
        </r>
      </text>
    </comment>
    <comment ref="J52" authorId="1" shapeId="0">
      <text>
        <r>
          <rPr>
            <sz val="9"/>
            <color indexed="81"/>
            <rFont val="Tahoma"/>
            <family val="2"/>
            <charset val="204"/>
          </rPr>
          <t xml:space="preserve">Скорость скачивания до 600МБ/с
Скорость отдачи до 150МБ/с
</t>
        </r>
      </text>
    </comment>
    <comment ref="E53" authorId="0" shapeId="0">
      <text>
        <r>
          <rPr>
            <b/>
            <sz val="9"/>
            <color indexed="81"/>
            <rFont val="Tahoma"/>
            <family val="2"/>
            <charset val="204"/>
          </rPr>
          <t>2 Cortex-A76 2,2 ГГц
4 Cortex-A55 2,0 ГГц</t>
        </r>
      </text>
    </comment>
    <comment ref="J53" authorId="1" shapeId="0">
      <text>
        <r>
          <rPr>
            <sz val="9"/>
            <color indexed="81"/>
            <rFont val="Tahoma"/>
            <family val="2"/>
            <charset val="204"/>
          </rPr>
          <t xml:space="preserve">Скорость скачивания до 600МБ/с
Скорость отдачи до 150МБ/с
</t>
        </r>
      </text>
    </comment>
    <comment ref="J54" authorId="0" shapeId="0">
      <text>
        <r>
          <rPr>
            <b/>
            <sz val="9"/>
            <color indexed="81"/>
            <rFont val="Tahoma"/>
            <family val="2"/>
            <charset val="204"/>
          </rPr>
          <t>Стандарт сетей 4G LTE Cat.7 со скоростью скачивания до 300Мбит/с, загрузки - до 100 Мбит/с</t>
        </r>
      </text>
    </comment>
    <comment ref="G55" authorId="0" shapeId="0">
      <text>
        <r>
          <rPr>
            <b/>
            <sz val="9"/>
            <color indexed="81"/>
            <rFont val="Tahoma"/>
            <family val="2"/>
            <charset val="204"/>
          </rPr>
          <t>TSMC FinFet Compact</t>
        </r>
      </text>
    </comment>
    <comment ref="J55" authorId="0" shapeId="0">
      <text>
        <r>
          <rPr>
            <b/>
            <sz val="9"/>
            <color indexed="81"/>
            <rFont val="Tahoma"/>
            <family val="2"/>
            <charset val="204"/>
          </rPr>
          <t>Стандарт сетей 4G LTE Cat.7 со скоростью скачивания до 300Мбит/с, загрузки - до 100 Мбит/с</t>
        </r>
      </text>
    </comment>
    <comment ref="E56" authorId="0" shapeId="0">
      <text>
        <r>
          <rPr>
            <b/>
            <sz val="9"/>
            <color indexed="81"/>
            <rFont val="Tahoma"/>
            <family val="2"/>
            <charset val="204"/>
          </rPr>
          <t>4 Cortex-A53 по 2,3ГГц +4 Cortex-A53 по 1,65ГГц</t>
        </r>
      </text>
    </comment>
    <comment ref="G56" authorId="0" shapeId="0">
      <text>
        <r>
          <rPr>
            <b/>
            <sz val="9"/>
            <color indexed="81"/>
            <rFont val="Tahoma"/>
            <family val="2"/>
            <charset val="204"/>
          </rPr>
          <t>TSMC FinFet Compact</t>
        </r>
      </text>
    </comment>
    <comment ref="J56" authorId="0" shapeId="0">
      <text>
        <r>
          <rPr>
            <b/>
            <sz val="9"/>
            <color indexed="81"/>
            <rFont val="Tahoma"/>
            <family val="2"/>
            <charset val="204"/>
          </rPr>
          <t>Стандарт сетей 4G LTE Cat.7 со скоростью скачивания до 300Мбит/с, загрузки - до 100 Мбит/с</t>
        </r>
      </text>
    </comment>
    <comment ref="E57" authorId="0" shapeId="0">
      <text>
        <r>
          <rPr>
            <b/>
            <sz val="9"/>
            <color indexed="81"/>
            <rFont val="Tahoma"/>
            <family val="2"/>
            <charset val="204"/>
          </rPr>
          <t>2 Cortex-A73 2,2ГГц + 4 Cortex-A53 2,0ГГц + 4 Cortex-A35 1,8ГГц</t>
        </r>
      </text>
    </comment>
    <comment ref="J57" authorId="0" shapeId="0">
      <text>
        <r>
          <rPr>
            <b/>
            <sz val="9"/>
            <color indexed="81"/>
            <rFont val="Tahoma"/>
            <family val="2"/>
            <charset val="204"/>
          </rPr>
          <t>Стандарт сетей 4G LTE Cat.10 со скоростью скачивания до 450Мбит/с, загрузки - до 50 Мбит/с</t>
        </r>
      </text>
    </comment>
    <comment ref="E58" authorId="0" shapeId="0">
      <text>
        <r>
          <rPr>
            <b/>
            <sz val="9"/>
            <color indexed="81"/>
            <rFont val="Tahoma"/>
            <family val="2"/>
            <charset val="204"/>
          </rPr>
          <t>4 Cortex-A73 2,0ГГц + 4 Cortex-A53 2,0ГГц</t>
        </r>
      </text>
    </comment>
    <comment ref="G58" authorId="1" shapeId="0">
      <text>
        <r>
          <rPr>
            <b/>
            <sz val="9"/>
            <color indexed="81"/>
            <rFont val="Tahoma"/>
            <family val="2"/>
            <charset val="204"/>
          </rPr>
          <t>FinFET TSMC</t>
        </r>
      </text>
    </comment>
    <comment ref="J58" authorId="0" shapeId="0">
      <text>
        <r>
          <rPr>
            <b/>
            <sz val="9"/>
            <color indexed="81"/>
            <rFont val="Tahoma"/>
            <family val="2"/>
            <charset val="204"/>
          </rPr>
          <t>Стандарт сетей 4G LTE Cat.7 со скоростью скачивания до 300Мбит/с, загрузки - до 100 Мбит/с</t>
        </r>
      </text>
    </comment>
    <comment ref="E59" authorId="0" shapeId="0">
      <text>
        <r>
          <rPr>
            <b/>
            <sz val="9"/>
            <color indexed="81"/>
            <rFont val="Tahoma"/>
            <family val="2"/>
            <charset val="204"/>
          </rPr>
          <t>4 Cortex-A73 2,5ГГц + 4 Cortex-A53 2,0ГГц</t>
        </r>
      </text>
    </comment>
    <comment ref="G59" authorId="1" shapeId="0">
      <text>
        <r>
          <rPr>
            <b/>
            <sz val="9"/>
            <color indexed="81"/>
            <rFont val="Tahoma"/>
            <family val="2"/>
            <charset val="204"/>
          </rPr>
          <t>FinFET TSMC</t>
        </r>
      </text>
    </comment>
    <comment ref="J59" authorId="1" shapeId="0">
      <text>
        <r>
          <rPr>
            <sz val="9"/>
            <color indexed="81"/>
            <rFont val="Tahoma"/>
            <family val="2"/>
            <charset val="204"/>
          </rPr>
          <t xml:space="preserve">Скорость скачивания до 600МБ/с
Скорость отдачи до 150МБ/с
</t>
        </r>
      </text>
    </comment>
    <comment ref="E60" authorId="0" shapeId="0">
      <text>
        <r>
          <rPr>
            <b/>
            <sz val="9"/>
            <color indexed="81"/>
            <rFont val="Tahoma"/>
            <family val="2"/>
            <charset val="204"/>
          </rPr>
          <t>4 Cortex-A73 2,4ГГц + 4 Cortex-A53 2,0ГГц</t>
        </r>
      </text>
    </comment>
    <comment ref="G60" authorId="1" shapeId="0">
      <text>
        <r>
          <rPr>
            <b/>
            <sz val="9"/>
            <color indexed="81"/>
            <rFont val="Tahoma"/>
            <family val="2"/>
            <charset val="204"/>
          </rPr>
          <t>FinFET TSMC</t>
        </r>
      </text>
    </comment>
    <comment ref="J60" authorId="1" shapeId="0">
      <text>
        <r>
          <rPr>
            <sz val="9"/>
            <color indexed="81"/>
            <rFont val="Tahoma"/>
            <family val="2"/>
            <charset val="204"/>
          </rPr>
          <t xml:space="preserve">Скорость скачивания до 600МБ/с
Скорость отдачи до 150МБ/с
</t>
        </r>
      </text>
    </comment>
    <comment ref="E61" authorId="0" shapeId="0">
      <text>
        <r>
          <rPr>
            <b/>
            <sz val="9"/>
            <color indexed="81"/>
            <rFont val="Tahoma"/>
            <family val="2"/>
            <charset val="204"/>
          </rPr>
          <t>2 производительных ядра Cortex-A75 с частотой 2200МГц
6 слабых ядер Cortex-A55 с частотой 2000МГц</t>
        </r>
      </text>
    </comment>
    <comment ref="G61" authorId="1" shapeId="0">
      <text>
        <r>
          <rPr>
            <b/>
            <sz val="9"/>
            <color indexed="81"/>
            <rFont val="Tahoma"/>
            <family val="2"/>
            <charset val="204"/>
          </rPr>
          <t>FinFET TSMC</t>
        </r>
      </text>
    </comment>
    <comment ref="J61" authorId="1" shapeId="0">
      <text>
        <r>
          <rPr>
            <sz val="9"/>
            <color indexed="81"/>
            <rFont val="Tahoma"/>
            <family val="2"/>
            <charset val="204"/>
          </rPr>
          <t xml:space="preserve">Скорость скачивания до 600МБ/с
Скорость отдачи до 150МБ/с
</t>
        </r>
      </text>
    </comment>
    <comment ref="E62" authorId="0" shapeId="0">
      <text>
        <r>
          <rPr>
            <b/>
            <sz val="9"/>
            <color indexed="81"/>
            <rFont val="Tahoma"/>
            <family val="2"/>
            <charset val="204"/>
          </rPr>
          <t>2 Cortex-A75 2,2 ГГц
6 Cortex-A55 2,0 ГГц</t>
        </r>
      </text>
    </comment>
    <comment ref="J62" authorId="1" shapeId="0">
      <text>
        <r>
          <rPr>
            <sz val="9"/>
            <color indexed="81"/>
            <rFont val="Tahoma"/>
            <family val="2"/>
            <charset val="204"/>
          </rPr>
          <t xml:space="preserve">Скорость скачивания до 600МБ/с
Скорость отдачи до 150МБ/с
</t>
        </r>
      </text>
    </comment>
    <comment ref="E63" authorId="0" shapeId="0">
      <text>
        <r>
          <rPr>
            <b/>
            <sz val="9"/>
            <color indexed="81"/>
            <rFont val="Tahoma"/>
            <family val="2"/>
            <charset val="204"/>
          </rPr>
          <t>2 Cortex-A73 по 2,5ГГц +4 Cortex-A53 по 2,2ГГц +4 Cortex-A53 по 1,9ГГц</t>
        </r>
        <r>
          <rPr>
            <sz val="9"/>
            <color indexed="81"/>
            <rFont val="Tahoma"/>
            <family val="2"/>
            <charset val="204"/>
          </rPr>
          <t xml:space="preserve">
</t>
        </r>
      </text>
    </comment>
    <comment ref="G63" authorId="0" shapeId="0">
      <text>
        <r>
          <rPr>
            <b/>
            <sz val="9"/>
            <color indexed="81"/>
            <rFont val="Tahoma"/>
            <family val="2"/>
            <charset val="204"/>
          </rPr>
          <t>FinFET+ TSMC</t>
        </r>
      </text>
    </comment>
    <comment ref="J63" authorId="0" shapeId="0">
      <text>
        <r>
          <rPr>
            <b/>
            <sz val="9"/>
            <color indexed="81"/>
            <rFont val="Tahoma"/>
            <family val="2"/>
            <charset val="204"/>
          </rPr>
          <t>Стандарт сетей 4G LTE Cat.10 со скоростью скачивания до 450Мбит/с, загрузки - до 50 Мбит/с</t>
        </r>
      </text>
    </comment>
    <comment ref="J64" authorId="0" shapeId="0">
      <text>
        <r>
          <rPr>
            <b/>
            <sz val="9"/>
            <color indexed="81"/>
            <rFont val="Tahoma"/>
            <family val="2"/>
            <charset val="204"/>
          </rPr>
          <t>Стандарт сетей 4G LTE Cat.4 со скоростью скачивания до 150Мбит/с, загрузки - до 50 Мбит/с</t>
        </r>
      </text>
    </comment>
    <comment ref="E65" authorId="1" shapeId="0">
      <text>
        <r>
          <rPr>
            <b/>
            <sz val="9"/>
            <color indexed="81"/>
            <rFont val="Tahoma"/>
            <family val="2"/>
            <charset val="204"/>
          </rPr>
          <t>4 Cortex-A53 1500МГц + 4 Cortex-A53 1000МГц</t>
        </r>
      </text>
    </comment>
    <comment ref="J65" authorId="0" shapeId="0">
      <text>
        <r>
          <rPr>
            <b/>
            <sz val="9"/>
            <color indexed="81"/>
            <rFont val="Tahoma"/>
            <family val="2"/>
            <charset val="204"/>
          </rPr>
          <t>Стандарт сетей 4G LTE Cat.6 со скоростью скачивания до 300Мбит/с, загрузки - до 50 Мбит/с</t>
        </r>
      </text>
    </comment>
    <comment ref="J66" authorId="0" shapeId="0">
      <text>
        <r>
          <rPr>
            <b/>
            <sz val="9"/>
            <color indexed="81"/>
            <rFont val="Tahoma"/>
            <family val="2"/>
            <charset val="204"/>
          </rPr>
          <t>Стандарт сетей 4G LTE Cat.4 со скоростью скачивания до 150Мбит/с, загрузки - до 50 Мбит/с</t>
        </r>
      </text>
    </comment>
    <comment ref="J67" authorId="2" shapeId="0">
      <text>
        <r>
          <rPr>
            <b/>
            <sz val="9"/>
            <color indexed="81"/>
            <rFont val="Tahoma"/>
            <family val="2"/>
            <charset val="204"/>
          </rPr>
          <t>Модем X51 5G/LTE
5G: 2,5 Gbit/s Download
900 Mbit/s Upload
LTE Cat 18: 
1,2 Gbit/s Download
210 Mbit/s Upload</t>
        </r>
      </text>
    </comment>
    <comment ref="J68" authorId="0" shapeId="0">
      <text>
        <r>
          <rPr>
            <b/>
            <sz val="9"/>
            <color indexed="81"/>
            <rFont val="Tahoma"/>
            <family val="2"/>
            <charset val="204"/>
          </rPr>
          <t>Стандарт сетей 4G LTE Cat.4 со скоростью скачивания до 150Мбит/с, загрузки - до 50 Мбит/с</t>
        </r>
      </text>
    </comment>
    <comment ref="J69" authorId="1" shapeId="0">
      <text>
        <r>
          <rPr>
            <sz val="9"/>
            <color indexed="81"/>
            <rFont val="Tahoma"/>
            <family val="2"/>
            <charset val="204"/>
          </rPr>
          <t xml:space="preserve">Скорость скачивания до 600МБ/с
Скорость отдачи до 150МБ/с
</t>
        </r>
      </text>
    </comment>
    <comment ref="E70" authorId="0" shapeId="0">
      <text>
        <r>
          <rPr>
            <b/>
            <sz val="9"/>
            <color indexed="81"/>
            <rFont val="Tahoma"/>
            <family val="2"/>
            <charset val="204"/>
          </rPr>
          <t>4 Cortex-A73 1,8ГГц 
4 Cortex-A53 1,8ГГц</t>
        </r>
      </text>
    </comment>
    <comment ref="J70" authorId="2" shapeId="0">
      <text>
        <r>
          <rPr>
            <b/>
            <sz val="9"/>
            <color indexed="81"/>
            <rFont val="Tahoma"/>
            <charset val="1"/>
          </rPr>
          <t>Cat 13:
390 Mbit/s Download
150 Mbit/s Upload</t>
        </r>
      </text>
    </comment>
    <comment ref="J71" authorId="2" shapeId="0">
      <text>
        <r>
          <rPr>
            <b/>
            <sz val="9"/>
            <color indexed="81"/>
            <rFont val="Tahoma"/>
            <family val="2"/>
            <charset val="204"/>
          </rPr>
          <t>Модем X51 5G/LTE
5G: 2,5 Gbit/s Download
900 Mbit/s Upload
LTE Cat 18: 
1,2 Gbit/s Download
210 Mbit/s Upload</t>
        </r>
      </text>
    </comment>
    <comment ref="J72" authorId="2" shapeId="0">
      <text>
        <r>
          <rPr>
            <b/>
            <sz val="9"/>
            <color indexed="81"/>
            <rFont val="Tahoma"/>
            <family val="2"/>
            <charset val="204"/>
          </rPr>
          <t>Модем X51 5G/LTE
5G: 2,5 Gbit/s Download
900 Mbit/s Upload
LTE Cat 18: 
1,2 Gbit/s Download
210 Mbit/s Upload</t>
        </r>
      </text>
    </comment>
    <comment ref="J73" authorId="2" shapeId="0">
      <text>
        <r>
          <rPr>
            <b/>
            <sz val="9"/>
            <color indexed="81"/>
            <rFont val="Tahoma"/>
            <charset val="1"/>
          </rPr>
          <t>X62 5G/LTE
5G: 4,4Gbit/s Download
1,6Gbit/s Upload
LTE Cat 24
1200Mbit/s Download
210 Mbit/s Upload</t>
        </r>
      </text>
    </comment>
    <comment ref="J74" authorId="0" shapeId="0">
      <text>
        <r>
          <rPr>
            <b/>
            <sz val="9"/>
            <color indexed="81"/>
            <rFont val="Tahoma"/>
            <family val="2"/>
            <charset val="204"/>
          </rPr>
          <t>Стандарт сетей 4G LTE Cat.7 со скоростью скачивания до 300Мбит/с, загрузки - до 100 Мбит/с</t>
        </r>
      </text>
    </comment>
    <comment ref="J75" authorId="0" shapeId="0">
      <text>
        <r>
          <rPr>
            <b/>
            <sz val="9"/>
            <color indexed="81"/>
            <rFont val="Tahoma"/>
            <family val="2"/>
            <charset val="204"/>
          </rPr>
          <t>Стандарт сетей 4G LTE Cat.7 со скоростью скачивания до 300Мбит/с, загрузки - до 100 Мбит/с</t>
        </r>
      </text>
    </comment>
    <comment ref="E76" authorId="1" shapeId="0">
      <text>
        <r>
          <rPr>
            <b/>
            <sz val="9"/>
            <color indexed="81"/>
            <rFont val="Tahoma"/>
            <family val="2"/>
            <charset val="204"/>
          </rPr>
          <t xml:space="preserve">4 ядра Cortex-A53 2,2ГГц + 4 ядра Cortex-A53 1,8ГГц </t>
        </r>
      </text>
    </comment>
    <comment ref="J76" authorId="1" shapeId="0">
      <text>
        <r>
          <rPr>
            <sz val="9"/>
            <color indexed="81"/>
            <rFont val="Tahoma"/>
            <family val="2"/>
            <charset val="204"/>
          </rPr>
          <t xml:space="preserve">Скорость скачивания до 600МБ/с
Скорость отдачи до 150МБ/с
</t>
        </r>
      </text>
    </comment>
    <comment ref="E77" authorId="0" shapeId="0">
      <text>
        <r>
          <rPr>
            <b/>
            <sz val="9"/>
            <color indexed="81"/>
            <rFont val="Tahoma"/>
            <family val="2"/>
            <charset val="204"/>
          </rPr>
          <t>4 ядра Kryo 250 по 1800МГц + 4 ядра Kryo 250 по 1800МГц</t>
        </r>
      </text>
    </comment>
    <comment ref="J77" authorId="0" shapeId="0">
      <text>
        <r>
          <rPr>
            <b/>
            <sz val="9"/>
            <color indexed="81"/>
            <rFont val="Tahoma"/>
            <family val="2"/>
            <charset val="204"/>
          </rPr>
          <t>Стандарт сетей 4G LTE Cat.6 со скоростью скачивания до 300Мбит/с, загрузки - до 50 Мбит/с</t>
        </r>
      </text>
    </comment>
    <comment ref="G78" authorId="0" shapeId="0">
      <text>
        <r>
          <rPr>
            <b/>
            <sz val="9"/>
            <color indexed="81"/>
            <rFont val="Tahoma"/>
            <family val="2"/>
            <charset val="204"/>
          </rPr>
          <t>14нм Samsung LPE</t>
        </r>
      </text>
    </comment>
    <comment ref="J78" authorId="1" shapeId="0">
      <text>
        <r>
          <rPr>
            <sz val="9"/>
            <color indexed="81"/>
            <rFont val="Tahoma"/>
            <family val="2"/>
            <charset val="204"/>
          </rPr>
          <t xml:space="preserve">Скорость скачивания до 600МБ/с
Скорость отдачи до 150МБ/с
</t>
        </r>
      </text>
    </comment>
    <comment ref="E79" authorId="0" shapeId="0">
      <text>
        <r>
          <rPr>
            <b/>
            <sz val="9"/>
            <color indexed="81"/>
            <rFont val="Tahoma"/>
            <family val="2"/>
            <charset val="204"/>
          </rPr>
          <t>4 Kryo 260 2,2ГГц + 4 Kryo 260 1,84ГГц</t>
        </r>
      </text>
    </comment>
    <comment ref="J79" authorId="1" shapeId="0">
      <text>
        <r>
          <rPr>
            <sz val="9"/>
            <color indexed="81"/>
            <rFont val="Tahoma"/>
            <family val="2"/>
            <charset val="204"/>
          </rPr>
          <t xml:space="preserve">Скорость скачивания до 600МБ/с
Скорость отдачи до 150МБ/с
</t>
        </r>
      </text>
    </comment>
    <comment ref="E80" authorId="0" shapeId="0">
      <text>
        <r>
          <rPr>
            <b/>
            <sz val="9"/>
            <color indexed="81"/>
            <rFont val="Tahoma"/>
            <family val="2"/>
            <charset val="204"/>
          </rPr>
          <t>4 Kryo 260 2,0ГГц + 4 Kryo 260 1,8ГГц</t>
        </r>
      </text>
    </comment>
    <comment ref="J80" authorId="1" shapeId="0">
      <text>
        <r>
          <rPr>
            <sz val="9"/>
            <color indexed="81"/>
            <rFont val="Tahoma"/>
            <family val="2"/>
            <charset val="204"/>
          </rPr>
          <t xml:space="preserve">Скорость скачивания до 600МБ/с
Скорость отдачи до 150МБ/с
</t>
        </r>
      </text>
    </comment>
    <comment ref="E81" authorId="0" shapeId="0">
      <text>
        <r>
          <rPr>
            <b/>
            <sz val="9"/>
            <color indexed="81"/>
            <rFont val="Tahoma"/>
            <family val="2"/>
            <charset val="204"/>
          </rPr>
          <t>2 производительных ядра Kryo 460 с частотой 2,0 ГГц (кастомные Cortex-A76) 
6 энергоэффективных ядер Kryo 460 с частотой 1,7 ГГц (кастомные Cortex-A55)</t>
        </r>
      </text>
    </comment>
    <comment ref="J81" authorId="1" shapeId="0">
      <text>
        <r>
          <rPr>
            <sz val="9"/>
            <color indexed="81"/>
            <rFont val="Tahoma"/>
            <family val="2"/>
            <charset val="204"/>
          </rPr>
          <t xml:space="preserve">Скорость скачивания до 600МБ/с
Скорость отдачи до 150МБ/с
</t>
        </r>
      </text>
    </comment>
    <comment ref="E82" authorId="0" shapeId="0">
      <text>
        <r>
          <rPr>
            <b/>
            <sz val="9"/>
            <color indexed="81"/>
            <rFont val="Tahoma"/>
            <family val="2"/>
            <charset val="204"/>
          </rPr>
          <t>2 производительных ядра Kryo 460 с частотой 2,2 ГГц 
(кастомные Cortex-A76) 
6 энергоэффективных ядер Kryo 460 с частотой 1,7 ГГц 
(кастомные Cortex-A55)</t>
        </r>
      </text>
    </comment>
    <comment ref="J82" authorId="1" shapeId="0">
      <text>
        <r>
          <rPr>
            <sz val="9"/>
            <color indexed="81"/>
            <rFont val="Tahoma"/>
            <family val="2"/>
            <charset val="204"/>
          </rPr>
          <t xml:space="preserve">Скорость скачивания до 600МБ/с
Скорость отдачи до 150МБ/с
</t>
        </r>
      </text>
    </comment>
    <comment ref="E83" authorId="0" shapeId="0">
      <text>
        <r>
          <rPr>
            <b/>
            <sz val="9"/>
            <color indexed="81"/>
            <rFont val="Tahoma"/>
            <family val="2"/>
            <charset val="204"/>
          </rPr>
          <t>2 Kryo 265 Gold 2,4ГГц
(кастом Cortex-A73)
6 Kryo 265 Silver 1,9ГГц
(кастом Cortex-A53)</t>
        </r>
      </text>
    </comment>
    <comment ref="J83" authorId="2" shapeId="0">
      <text>
        <r>
          <rPr>
            <b/>
            <sz val="9"/>
            <color indexed="81"/>
            <rFont val="Tahoma"/>
            <charset val="1"/>
          </rPr>
          <t>Cat 13:
390 Mbit/s Download
150 Mbit/s Upload</t>
        </r>
      </text>
    </comment>
    <comment ref="E84" authorId="0" shapeId="0">
      <text>
        <r>
          <rPr>
            <b/>
            <sz val="9"/>
            <color indexed="81"/>
            <rFont val="Tahoma"/>
            <family val="2"/>
            <charset val="204"/>
          </rPr>
          <t>2 Kryo 560 Gold 2,0ГГц
(кастом Cortex-A77)
6 Kryo 560 Silver 1,7ГГц
(кастом Cortex-A55)</t>
        </r>
      </text>
    </comment>
    <comment ref="J84" authorId="2" shapeId="0">
      <text>
        <r>
          <rPr>
            <b/>
            <sz val="9"/>
            <color indexed="81"/>
            <rFont val="Tahoma"/>
            <family val="2"/>
            <charset val="204"/>
          </rPr>
          <t>Модем X51 5G/LTE
5G: 2,5 Gbit/s Download
900 Mbit/s Upload
LTE Cat 18: 
1,2 Gbit/s Download
210 Mbit/s Upload</t>
        </r>
      </text>
    </comment>
    <comment ref="E85" authorId="0" shapeId="0">
      <text>
        <r>
          <rPr>
            <b/>
            <sz val="9"/>
            <color indexed="81"/>
            <rFont val="Tahoma"/>
            <family val="2"/>
            <charset val="204"/>
          </rPr>
          <t>2 Kryo 660 Gold 2,2ГГц
(кастом Cortex-A78)
6 Kryo 660 Silver 1,7ГГц
(кастом Cortex-A55)</t>
        </r>
      </text>
    </comment>
    <comment ref="J85" authorId="2" shapeId="0">
      <text>
        <r>
          <rPr>
            <b/>
            <sz val="9"/>
            <color indexed="81"/>
            <rFont val="Tahoma"/>
            <family val="2"/>
            <charset val="204"/>
          </rPr>
          <t>Модем X51 5G/LTE
5G: 2,5 Gbit/s Download
900 Mbit/s Upload
LTE Cat 18: 
1,2 Gbit/s Download
210 Mbit/s Upload</t>
        </r>
      </text>
    </comment>
    <comment ref="E86" authorId="0" shapeId="0">
      <text>
        <r>
          <rPr>
            <b/>
            <sz val="9"/>
            <color indexed="81"/>
            <rFont val="Tahoma"/>
            <family val="2"/>
            <charset val="204"/>
          </rPr>
          <t>2 Kryo 360 по 2,2ГГц + 6 Kryo 360 по 1,7ГГц</t>
        </r>
      </text>
    </comment>
    <comment ref="G86" authorId="0" shapeId="0">
      <text>
        <r>
          <rPr>
            <b/>
            <sz val="9"/>
            <color indexed="81"/>
            <rFont val="Tahoma"/>
            <family val="2"/>
            <charset val="204"/>
          </rPr>
          <t>10нм Samsung LPE</t>
        </r>
      </text>
    </comment>
    <comment ref="J86" authorId="1" shapeId="0">
      <text>
        <r>
          <rPr>
            <sz val="9"/>
            <color indexed="81"/>
            <rFont val="Tahoma"/>
            <family val="2"/>
            <charset val="204"/>
          </rPr>
          <t xml:space="preserve">Скорость скачивания до 600МБ/с
Скорость отдачи до 150МБ/с
</t>
        </r>
      </text>
    </comment>
    <comment ref="E87" authorId="0" shapeId="0">
      <text>
        <r>
          <rPr>
            <b/>
            <sz val="9"/>
            <color indexed="81"/>
            <rFont val="Tahoma"/>
            <family val="2"/>
            <charset val="204"/>
          </rPr>
          <t>2 Kryo 360 по 2,3ГГц + 6 Kryo 360 по 1,7ГГц</t>
        </r>
      </text>
    </comment>
    <comment ref="G87" authorId="0" shapeId="0">
      <text>
        <r>
          <rPr>
            <b/>
            <sz val="9"/>
            <color indexed="81"/>
            <rFont val="Tahoma"/>
            <family val="2"/>
            <charset val="204"/>
          </rPr>
          <t>10нм Samsung LPE</t>
        </r>
      </text>
    </comment>
    <comment ref="J87" authorId="1" shapeId="0">
      <text>
        <r>
          <rPr>
            <sz val="9"/>
            <color indexed="81"/>
            <rFont val="Tahoma"/>
            <family val="2"/>
            <charset val="204"/>
          </rPr>
          <t>Скорость скачивания до 800 МБ/с
Скорость отдачи до 150МБ/с</t>
        </r>
      </text>
    </comment>
    <comment ref="E88" authorId="2" shapeId="0">
      <text>
        <r>
          <rPr>
            <b/>
            <sz val="9"/>
            <color indexed="81"/>
            <rFont val="Tahoma"/>
            <charset val="1"/>
          </rPr>
          <t>2xCortex A76 Kryo 465 Gold 2.3 GHz
6xCortex A55 Kryo 465 Silver 1.8 GHz</t>
        </r>
      </text>
    </comment>
    <comment ref="J88" authorId="1" shapeId="0">
      <text>
        <r>
          <rPr>
            <sz val="9"/>
            <color indexed="81"/>
            <rFont val="Tahoma"/>
            <family val="2"/>
            <charset val="204"/>
          </rPr>
          <t>Скорость скачивания до 800 МБ/с
Скорость отдачи до 150МБ/с</t>
        </r>
      </text>
    </comment>
    <comment ref="E89" authorId="0" shapeId="0">
      <text>
        <r>
          <rPr>
            <b/>
            <sz val="9"/>
            <color indexed="81"/>
            <rFont val="Tahoma"/>
            <family val="2"/>
            <charset val="204"/>
          </rPr>
          <t>2 производительных ядра Kryo 470 с частотой 2,2 ГГц
6 энергоэффективных ядер Kryo 470 с частотой 1,8 ГГц</t>
        </r>
      </text>
    </comment>
    <comment ref="J89" authorId="1" shapeId="0">
      <text>
        <r>
          <rPr>
            <sz val="9"/>
            <color indexed="81"/>
            <rFont val="Tahoma"/>
            <family val="2"/>
            <charset val="204"/>
          </rPr>
          <t>Скорость скачивания до 800 МБ/с
Скорость отдачи до 150МБ/с</t>
        </r>
      </text>
    </comment>
    <comment ref="E90" authorId="0" shapeId="0">
      <text>
        <r>
          <rPr>
            <b/>
            <sz val="9"/>
            <color indexed="81"/>
            <rFont val="Tahoma"/>
            <family val="2"/>
            <charset val="204"/>
          </rPr>
          <t>2 производительных ядра Kryo 470 с частотой 2,2 ГГц
6 энергоэффективных ядер Kryo 470 с частотой 1,8 ГГц</t>
        </r>
      </text>
    </comment>
    <comment ref="J90" authorId="1" shapeId="0">
      <text>
        <r>
          <rPr>
            <sz val="9"/>
            <color indexed="81"/>
            <rFont val="Tahoma"/>
            <family val="2"/>
            <charset val="204"/>
          </rPr>
          <t>Скорость скачивания до 800 МБ/с
Скорость отдачи до 150МБ/с</t>
        </r>
      </text>
    </comment>
    <comment ref="E91" authorId="0" shapeId="0">
      <text>
        <r>
          <rPr>
            <b/>
            <sz val="9"/>
            <color indexed="81"/>
            <rFont val="Tahoma"/>
            <family val="2"/>
            <charset val="204"/>
          </rPr>
          <t>2 Kryo 470 Gold 2,3 ГГц
(Cortex-A77)
6 Kryo 470 Silver 1,8 ГГц
(Cortex-A55)</t>
        </r>
      </text>
    </comment>
    <comment ref="J91" authorId="1" shapeId="0">
      <text>
        <r>
          <rPr>
            <sz val="9"/>
            <color indexed="81"/>
            <rFont val="Tahoma"/>
            <family val="2"/>
            <charset val="204"/>
          </rPr>
          <t>Скорость скачивания до 800 МБ/с
Скорость отдачи до 150МБ/с</t>
        </r>
      </text>
    </comment>
    <comment ref="E92" authorId="0" shapeId="0">
      <text>
        <r>
          <rPr>
            <b/>
            <sz val="9"/>
            <color indexed="81"/>
            <rFont val="Tahoma"/>
            <family val="2"/>
            <charset val="204"/>
          </rPr>
          <t>2 Kryo 570 Gold 2,2 ГГц
(Cortex-A77)
6 Kryo 570 Silver 1,8 ГГц
(Cortex-A55)</t>
        </r>
      </text>
    </comment>
    <comment ref="G92" authorId="2" shapeId="0">
      <text>
        <r>
          <rPr>
            <b/>
            <sz val="9"/>
            <color indexed="81"/>
            <rFont val="Tahoma"/>
            <family val="2"/>
            <charset val="204"/>
          </rPr>
          <t>Samsung 8nm LPP</t>
        </r>
      </text>
    </comment>
    <comment ref="J92" authorId="1" shapeId="0">
      <text>
        <r>
          <rPr>
            <sz val="9"/>
            <color indexed="81"/>
            <rFont val="Tahoma"/>
            <family val="2"/>
            <charset val="204"/>
          </rPr>
          <t>Скорость скачивания до 800 МБ/с
Скорость отдачи до 150МБ/с</t>
        </r>
      </text>
    </comment>
    <comment ref="E93" authorId="2" shapeId="0">
      <text>
        <r>
          <rPr>
            <b/>
            <sz val="9"/>
            <color indexed="81"/>
            <rFont val="Tahoma"/>
            <charset val="1"/>
          </rPr>
          <t>1 Kryo 475 Prime 2,3GHz
1 Kryo 475 Gold 2,42GHz (Cortex-A76)
6 Kryo 475 Silver 1,8GHz (Cortex-A55)</t>
        </r>
      </text>
    </comment>
    <comment ref="G93" authorId="2" shapeId="0">
      <text>
        <r>
          <rPr>
            <b/>
            <sz val="9"/>
            <color indexed="81"/>
            <rFont val="Tahoma"/>
            <charset val="1"/>
          </rPr>
          <t>Samsung EUV</t>
        </r>
      </text>
    </comment>
    <comment ref="J93" authorId="2" shapeId="0">
      <text>
        <r>
          <rPr>
            <b/>
            <sz val="9"/>
            <color indexed="81"/>
            <rFont val="Tahoma"/>
            <charset val="1"/>
          </rPr>
          <t>X52 5G/LTE
5G: 3,7Gbit/s Download
1,6Gbit/s Upload
LTE Cat 18
1200Mbit/s Download
210 Mbit/s Upload</t>
        </r>
      </text>
    </comment>
    <comment ref="E94" authorId="2" shapeId="0">
      <text>
        <r>
          <rPr>
            <b/>
            <sz val="9"/>
            <color indexed="81"/>
            <rFont val="Tahoma"/>
            <charset val="1"/>
          </rPr>
          <t>1 Kryo 475 Prime 2,4GHz
1 Kryo 475 Gold 2,42GHz (Cortex-A76)
6 Kryo 475 Silver 1,8GHz (Cortex-A55)</t>
        </r>
      </text>
    </comment>
    <comment ref="G94" authorId="2" shapeId="0">
      <text>
        <r>
          <rPr>
            <b/>
            <sz val="9"/>
            <color indexed="81"/>
            <rFont val="Tahoma"/>
            <charset val="1"/>
          </rPr>
          <t>Samsung EUV</t>
        </r>
      </text>
    </comment>
    <comment ref="J94" authorId="2" shapeId="0">
      <text>
        <r>
          <rPr>
            <b/>
            <sz val="9"/>
            <color indexed="81"/>
            <rFont val="Tahoma"/>
            <charset val="1"/>
          </rPr>
          <t>X52 5G/LTE
5G: 3,7Gbit/s Download
1,6Gbit/s Upload
LTE Cat 18
1200Mbit/s Download
210 Mbit/s Upload</t>
        </r>
      </text>
    </comment>
    <comment ref="E95" authorId="2" shapeId="0">
      <text>
        <r>
          <rPr>
            <b/>
            <sz val="9"/>
            <color indexed="81"/>
            <rFont val="Tahoma"/>
            <charset val="1"/>
          </rPr>
          <t>1 Kryo 475 Prime 2,8GHz
(Cortex-A76)
1 Kryo 475 Gold 2,4GHz (Cortex-A76)
6 Kryo 475 Silver 1,8GHz (Cortex-A55)</t>
        </r>
      </text>
    </comment>
    <comment ref="G95" authorId="2" shapeId="0">
      <text>
        <r>
          <rPr>
            <b/>
            <sz val="9"/>
            <color indexed="81"/>
            <rFont val="Tahoma"/>
            <charset val="1"/>
          </rPr>
          <t>Samsung EUV</t>
        </r>
      </text>
    </comment>
    <comment ref="J95" authorId="2" shapeId="0">
      <text>
        <r>
          <rPr>
            <b/>
            <sz val="9"/>
            <color indexed="81"/>
            <rFont val="Tahoma"/>
            <charset val="1"/>
          </rPr>
          <t>X52 5G/LTE
5G: 3,7Gbit/s Download
1,6Gbit/s Upload
LTE Cat 18
1200Mbit/s Download
210 Mbit/s Upload</t>
        </r>
      </text>
    </comment>
    <comment ref="E96" authorId="2" shapeId="0">
      <text>
        <r>
          <rPr>
            <b/>
            <sz val="9"/>
            <color indexed="81"/>
            <rFont val="Tahoma"/>
            <family val="2"/>
            <charset val="204"/>
          </rPr>
          <t>1 Kryo 670 Prime 2,4GHz
(Cortex-A78)
3 Kryo 670 Gold 2,2GHz
(Cortex-A78)
4 Kryo 670 Silver 1,9GHz
(Cortex-A55)</t>
        </r>
      </text>
    </comment>
    <comment ref="G96" authorId="2" shapeId="0">
      <text>
        <r>
          <rPr>
            <b/>
            <sz val="9"/>
            <color indexed="81"/>
            <rFont val="Tahoma"/>
            <family val="2"/>
            <charset val="204"/>
          </rPr>
          <t>TSMC N6</t>
        </r>
      </text>
    </comment>
    <comment ref="J96" authorId="2" shapeId="0">
      <text>
        <r>
          <rPr>
            <b/>
            <sz val="9"/>
            <color indexed="81"/>
            <rFont val="Tahoma"/>
            <charset val="1"/>
          </rPr>
          <t>X53 5G/LTE
5G: 3,7Gbit/s Download
1,6Gbit/s Upload
LTE Cat 24
1200Mbit/s Download
210 Mbit/s Upload</t>
        </r>
      </text>
    </comment>
    <comment ref="E97" authorId="2" shapeId="0">
      <text>
        <r>
          <rPr>
            <b/>
            <sz val="9"/>
            <color indexed="81"/>
            <rFont val="Tahoma"/>
            <family val="2"/>
            <charset val="204"/>
          </rPr>
          <t>1 Kryo 670 Prime 2,5GHz
(Cortex-A78)
3 Kryo 670 Gold 2,2GHz
(Cortex-A78)
4 Kryo 670 Silver 1,9GHz
(Cortex-A55)</t>
        </r>
      </text>
    </comment>
    <comment ref="G97" authorId="2" shapeId="0">
      <text>
        <r>
          <rPr>
            <b/>
            <sz val="9"/>
            <color indexed="81"/>
            <rFont val="Tahoma"/>
            <family val="2"/>
            <charset val="204"/>
          </rPr>
          <t>TSMC N6</t>
        </r>
      </text>
    </comment>
    <comment ref="J97" authorId="2" shapeId="0">
      <text>
        <r>
          <rPr>
            <b/>
            <sz val="9"/>
            <color indexed="81"/>
            <rFont val="Tahoma"/>
            <charset val="1"/>
          </rPr>
          <t>X53 5G/LTE
5G: 3,7Gbit/s Download
1,6Gbit/s Upload
LTE Cat 24
1200Mbit/s Download
210 Mbit/s Upload</t>
        </r>
      </text>
    </comment>
    <comment ref="E98" authorId="2" shapeId="0">
      <text>
        <r>
          <rPr>
            <b/>
            <sz val="9"/>
            <color indexed="81"/>
            <rFont val="Tahoma"/>
            <family val="2"/>
            <charset val="204"/>
          </rPr>
          <t>1 Kryo 670 Prime 2,4GHz
(Cortex-A78)
3 Kryo 670 Gold 2,2GHz
(Cortex-A78)
4 Kryo 670 Silver 1,9GHz
(Cortex-A55)</t>
        </r>
      </text>
    </comment>
    <comment ref="G98" authorId="2" shapeId="0">
      <text>
        <r>
          <rPr>
            <b/>
            <sz val="9"/>
            <color indexed="81"/>
            <rFont val="Tahoma"/>
            <family val="2"/>
            <charset val="204"/>
          </rPr>
          <t>Samsung 5LPE</t>
        </r>
      </text>
    </comment>
    <comment ref="J98" authorId="2" shapeId="0">
      <text>
        <r>
          <rPr>
            <b/>
            <sz val="9"/>
            <color indexed="81"/>
            <rFont val="Tahoma"/>
            <charset val="1"/>
          </rPr>
          <t>X53 5G/LTE
5G: 3,7Gbit/s Download
1,6Gbit/s Upload
LTE Cat 24
1200Mbit/s Download
210 Mbit/s Upload</t>
        </r>
      </text>
    </comment>
    <comment ref="E99" authorId="2" shapeId="0">
      <text>
        <r>
          <rPr>
            <b/>
            <sz val="9"/>
            <color indexed="81"/>
            <rFont val="Tahoma"/>
            <family val="2"/>
            <charset val="204"/>
          </rPr>
          <t>1 Kryo Prime 2,4GHz
(Cortex-A710)
3 Kryo Gold 2,36GHz
(Cortex-A710)
4 Kryo 670 Silver 1,8GHz
(Cortex-A510)</t>
        </r>
      </text>
    </comment>
    <comment ref="G99" authorId="2" shapeId="0">
      <text>
        <r>
          <rPr>
            <b/>
            <sz val="9"/>
            <color indexed="81"/>
            <rFont val="Tahoma"/>
            <family val="2"/>
            <charset val="204"/>
          </rPr>
          <t>Samsung 4nm LPE</t>
        </r>
      </text>
    </comment>
    <comment ref="J99" authorId="2" shapeId="0">
      <text>
        <r>
          <rPr>
            <b/>
            <sz val="9"/>
            <color indexed="81"/>
            <rFont val="Tahoma"/>
            <charset val="1"/>
          </rPr>
          <t>X62 5G/LTE
5G: 4,4Gbit/s Download
1,6Gbit/s Upload
LTE Cat 24
1200Mbit/s Download
210 Mbit/s Upload</t>
        </r>
      </text>
    </comment>
    <comment ref="E100" authorId="1" shapeId="0">
      <text>
        <r>
          <rPr>
            <b/>
            <sz val="9"/>
            <color indexed="81"/>
            <rFont val="Tahoma"/>
            <family val="2"/>
            <charset val="204"/>
          </rPr>
          <t>2 модифицированных ядра Cortex-A72 с частотой 2,15 ГГц + 2 модифицированных ядра Cortex-A57 с частотой 1,6 ГГц</t>
        </r>
      </text>
    </comment>
    <comment ref="J100" authorId="1" shapeId="0">
      <text>
        <r>
          <rPr>
            <sz val="9"/>
            <color indexed="81"/>
            <rFont val="Tahoma"/>
            <family val="2"/>
            <charset val="204"/>
          </rPr>
          <t xml:space="preserve">Скорость скачивания до 600МБ/с
Скорость отдачи до 150МБ/с
</t>
        </r>
      </text>
    </comment>
    <comment ref="E101" authorId="1" shapeId="0">
      <text>
        <r>
          <rPr>
            <b/>
            <sz val="9"/>
            <color indexed="81"/>
            <rFont val="Tahoma"/>
            <family val="2"/>
            <charset val="204"/>
          </rPr>
          <t>2 модифицированных ядра Cortex-A72 с частотой 1,8 ГГц + 2 модифицированных ядра Cortex-A57 с частотой 1,36 ГГц</t>
        </r>
      </text>
    </comment>
    <comment ref="J101" authorId="1" shapeId="0">
      <text>
        <r>
          <rPr>
            <sz val="9"/>
            <color indexed="81"/>
            <rFont val="Tahoma"/>
            <family val="2"/>
            <charset val="204"/>
          </rPr>
          <t xml:space="preserve">Скорость скачивания до 600МБ/с
Скорость отдачи до 150МБ/с
</t>
        </r>
      </text>
    </comment>
    <comment ref="E102" authorId="1" shapeId="0">
      <text>
        <r>
          <rPr>
            <b/>
            <sz val="9"/>
            <color indexed="81"/>
            <rFont val="Tahoma"/>
            <family val="2"/>
            <charset val="204"/>
          </rPr>
          <t>2 модифицированных ядра Cortex-A72 с частотой 2,35 ГГц + 2 модифицированных ядра Cortex-A57 с частотой 2 ГГц</t>
        </r>
      </text>
    </comment>
    <comment ref="J102" authorId="1" shapeId="0">
      <text>
        <r>
          <rPr>
            <sz val="9"/>
            <color indexed="81"/>
            <rFont val="Tahoma"/>
            <family val="2"/>
            <charset val="204"/>
          </rPr>
          <t xml:space="preserve">Скорость скачивания до 600МБ/с
Скорость отдачи до 150МБ/с
</t>
        </r>
      </text>
    </comment>
    <comment ref="E103" authorId="1" shapeId="0">
      <text>
        <r>
          <rPr>
            <b/>
            <sz val="9"/>
            <color indexed="81"/>
            <rFont val="Tahoma"/>
            <family val="2"/>
            <charset val="204"/>
          </rPr>
          <t>2 модифицированных ядра Cortex-A72 с частотой 2,15 ГГц + 2 модифицированных ядра Cortex-A57 с частотой 1,59 ГГц</t>
        </r>
      </text>
    </comment>
    <comment ref="J103" authorId="1" shapeId="0">
      <text>
        <r>
          <rPr>
            <sz val="9"/>
            <color indexed="81"/>
            <rFont val="Tahoma"/>
            <family val="2"/>
            <charset val="204"/>
          </rPr>
          <t xml:space="preserve">Скорость скачивания до 600МБ/с
Скорость отдачи до 150МБ/с
</t>
        </r>
      </text>
    </comment>
    <comment ref="E104" authorId="0" shapeId="0">
      <text>
        <r>
          <rPr>
            <b/>
            <sz val="9"/>
            <color indexed="81"/>
            <rFont val="Tahoma"/>
            <family val="2"/>
            <charset val="204"/>
          </rPr>
          <t>4 Cortex-A75 custom 2,8ГГц + 4 Cortex-A55 custom 1,8 ГГц</t>
        </r>
      </text>
    </comment>
    <comment ref="G104" authorId="0" shapeId="0">
      <text>
        <r>
          <rPr>
            <b/>
            <sz val="9"/>
            <color indexed="81"/>
            <rFont val="Tahoma"/>
            <family val="2"/>
            <charset val="204"/>
          </rPr>
          <t>10нм Samsung LPP второго поколения</t>
        </r>
      </text>
    </comment>
    <comment ref="J104" authorId="1" shapeId="0">
      <text>
        <r>
          <rPr>
            <b/>
            <sz val="9"/>
            <color indexed="81"/>
            <rFont val="Tahoma"/>
            <family val="2"/>
            <charset val="204"/>
          </rPr>
          <t>Download до 1,2 Гбит/с
Upload до 150Мбит/с</t>
        </r>
        <r>
          <rPr>
            <sz val="9"/>
            <color indexed="81"/>
            <rFont val="Tahoma"/>
            <family val="2"/>
            <charset val="204"/>
          </rPr>
          <t xml:space="preserve">
</t>
        </r>
      </text>
    </comment>
    <comment ref="E105" authorId="0" shapeId="0">
      <text>
        <r>
          <rPr>
            <b/>
            <sz val="9"/>
            <color indexed="81"/>
            <rFont val="Tahoma"/>
            <family val="2"/>
            <charset val="204"/>
          </rPr>
          <t>1 большое ядро Kryo 485 с частотой 2,84ГГц
3 высокопроизводительных ядра 2,42ГГц
4 энергоэффективных ядра 1,8ГГц</t>
        </r>
      </text>
    </comment>
    <comment ref="G105" authorId="1" shapeId="0">
      <text>
        <r>
          <rPr>
            <b/>
            <sz val="9"/>
            <color indexed="81"/>
            <rFont val="Tahoma"/>
            <family val="2"/>
            <charset val="204"/>
          </rPr>
          <t>7нм TSMC</t>
        </r>
      </text>
    </comment>
    <comment ref="J105" authorId="0" shapeId="0">
      <text>
        <r>
          <rPr>
            <b/>
            <sz val="9"/>
            <color indexed="81"/>
            <rFont val="Tahoma"/>
            <family val="2"/>
            <charset val="204"/>
          </rPr>
          <t>Модем Snapdragon X50, интернет 5G
Скорость до 5Гбит/с, в сетях LTE - до 2Гбит/с</t>
        </r>
      </text>
    </comment>
    <comment ref="E106" authorId="0" shapeId="0">
      <text>
        <r>
          <rPr>
            <b/>
            <sz val="9"/>
            <color indexed="81"/>
            <rFont val="Tahoma"/>
            <family val="2"/>
            <charset val="204"/>
          </rPr>
          <t>1 большое ядро Kryo 485 с частотой 2,84ГГц
3 высокопроизводительных ядра 2,42ГГц
4 энергоэффективных ядра 1,8ГГц</t>
        </r>
      </text>
    </comment>
    <comment ref="G106" authorId="1" shapeId="0">
      <text>
        <r>
          <rPr>
            <b/>
            <sz val="9"/>
            <color indexed="81"/>
            <rFont val="Tahoma"/>
            <family val="2"/>
            <charset val="204"/>
          </rPr>
          <t>7нм TSMC</t>
        </r>
      </text>
    </comment>
    <comment ref="J106" authorId="0" shapeId="0">
      <text>
        <r>
          <rPr>
            <b/>
            <sz val="9"/>
            <color indexed="81"/>
            <rFont val="Tahoma"/>
            <family val="2"/>
            <charset val="204"/>
          </rPr>
          <t>Модем Snapdragon X50, интернет 5G
Скорость до 5Гбит/с, в сетях LTE - до 2Гбит/с</t>
        </r>
      </text>
    </comment>
    <comment ref="E107" authorId="2" shapeId="0">
      <text>
        <r>
          <rPr>
            <b/>
            <sz val="9"/>
            <color indexed="81"/>
            <rFont val="Tahoma"/>
            <family val="2"/>
            <charset val="204"/>
          </rPr>
          <t>1 Kryo 585 Prime 2,84 ГГц
3 Kryo 585 Gold 2,42 ГГц
4 Kryo 585 Silver 1,8 ГГц</t>
        </r>
      </text>
    </comment>
    <comment ref="G107" authorId="1" shapeId="0">
      <text>
        <r>
          <rPr>
            <b/>
            <sz val="9"/>
            <color indexed="81"/>
            <rFont val="Tahoma"/>
            <family val="2"/>
            <charset val="204"/>
          </rPr>
          <t>7нм TSMC</t>
        </r>
      </text>
    </comment>
    <comment ref="J107" authorId="2" shapeId="0">
      <text>
        <r>
          <rPr>
            <b/>
            <sz val="9"/>
            <color indexed="81"/>
            <rFont val="Tahoma"/>
            <family val="2"/>
            <charset val="204"/>
          </rPr>
          <t>X55 5G/LTE
5G: 7,5Gbit/s Download
3 Gbit/s Upload
LTE Cat 22
2,5Gbit/s Download
316Mbit/s Upload</t>
        </r>
      </text>
    </comment>
    <comment ref="E108" authorId="2" shapeId="0">
      <text>
        <r>
          <rPr>
            <b/>
            <sz val="9"/>
            <color indexed="81"/>
            <rFont val="Tahoma"/>
            <family val="2"/>
            <charset val="204"/>
          </rPr>
          <t>1 Kryo 585 Prime 3,1 ГГц
3 Kryo 585 Gold 2,42 ГГц
4 Kryo 585 Silver 1,8 ГГц</t>
        </r>
      </text>
    </comment>
    <comment ref="G108" authorId="1" shapeId="0">
      <text>
        <r>
          <rPr>
            <b/>
            <sz val="9"/>
            <color indexed="81"/>
            <rFont val="Tahoma"/>
            <family val="2"/>
            <charset val="204"/>
          </rPr>
          <t>7нм TSMC</t>
        </r>
      </text>
    </comment>
    <comment ref="J108" authorId="2" shapeId="0">
      <text>
        <r>
          <rPr>
            <b/>
            <sz val="9"/>
            <color indexed="81"/>
            <rFont val="Tahoma"/>
            <family val="2"/>
            <charset val="204"/>
          </rPr>
          <t>X55 5G/LTE
5G: 7,5Gbit/s Download
3 Gbit/s Upload
LTE Cat 22
2,5Gbit/s Download
316Mbit/s Upload</t>
        </r>
      </text>
    </comment>
    <comment ref="E109" authorId="2" shapeId="0">
      <text>
        <r>
          <rPr>
            <b/>
            <sz val="9"/>
            <color indexed="81"/>
            <rFont val="Tahoma"/>
            <family val="2"/>
            <charset val="204"/>
          </rPr>
          <t>1 Kryo 585 Prime 3,2 ГГц
(Cortex-A77)
3 Kryo 585 Gold 2,42 ГГц
(Cortex-A77)
4 Kryo 585 Silver 1,8 ГГц
(Cortex-A55)</t>
        </r>
      </text>
    </comment>
    <comment ref="G109" authorId="1" shapeId="0">
      <text>
        <r>
          <rPr>
            <b/>
            <sz val="9"/>
            <color indexed="81"/>
            <rFont val="Tahoma"/>
            <family val="2"/>
            <charset val="204"/>
          </rPr>
          <t>TSMC N7P 7nm</t>
        </r>
      </text>
    </comment>
    <comment ref="J109" authorId="2" shapeId="0">
      <text>
        <r>
          <rPr>
            <b/>
            <sz val="9"/>
            <color indexed="81"/>
            <rFont val="Tahoma"/>
            <family val="2"/>
            <charset val="204"/>
          </rPr>
          <t>X55 5G/LTE
5G: 7,5Gbit/s Download
3 Gbit/s Upload
LTE Cat 22
2,5Gbit/s Download
316Mbit/s Upload</t>
        </r>
      </text>
    </comment>
    <comment ref="E110" authorId="2" shapeId="0">
      <text>
        <r>
          <rPr>
            <b/>
            <sz val="9"/>
            <color indexed="81"/>
            <rFont val="Tahoma"/>
            <family val="2"/>
            <charset val="204"/>
          </rPr>
          <t>1 Kryo 680 Prime 2,84 ГГц
(Cortex-X1)
3 Kryo 680 Gold 2,42 ГГц
(Cortex-A78)
4 Kryo 680 Silver 1,8 ГГц
(Cortex-A55)</t>
        </r>
      </text>
    </comment>
    <comment ref="G110" authorId="2" shapeId="0">
      <text>
        <r>
          <rPr>
            <b/>
            <sz val="9"/>
            <color indexed="81"/>
            <rFont val="Tahoma"/>
            <family val="2"/>
            <charset val="204"/>
          </rPr>
          <t>Samsung 5LPE</t>
        </r>
      </text>
    </comment>
    <comment ref="J110" authorId="2" shapeId="0">
      <text>
        <r>
          <rPr>
            <b/>
            <sz val="9"/>
            <color indexed="81"/>
            <rFont val="Tahoma"/>
            <family val="2"/>
            <charset val="204"/>
          </rPr>
          <t>X60 5G/LTE
5G: 7,5Gbit/s Download
3 Gbit/s Upload
LTE Cat 22
2,5Gbit/s Download
316Mbit/s Upload</t>
        </r>
      </text>
    </comment>
    <comment ref="E111" authorId="2" shapeId="0">
      <text>
        <r>
          <rPr>
            <b/>
            <sz val="9"/>
            <color indexed="81"/>
            <rFont val="Tahoma"/>
            <family val="2"/>
            <charset val="204"/>
          </rPr>
          <t>1 Kryo 680 Prime 3,0 ГГц
(Cortex-X1)
3 Kryo 680 Gold 2,42 ГГц
(Cortex-A78)
4 Kryo 680 Silver 1,8 ГГц
(Cortex-A55)</t>
        </r>
      </text>
    </comment>
    <comment ref="G111" authorId="2" shapeId="0">
      <text>
        <r>
          <rPr>
            <b/>
            <sz val="9"/>
            <color indexed="81"/>
            <rFont val="Tahoma"/>
            <family val="2"/>
            <charset val="204"/>
          </rPr>
          <t>Samsung 5LPE</t>
        </r>
      </text>
    </comment>
    <comment ref="J111" authorId="2" shapeId="0">
      <text>
        <r>
          <rPr>
            <b/>
            <sz val="9"/>
            <color indexed="81"/>
            <rFont val="Tahoma"/>
            <family val="2"/>
            <charset val="204"/>
          </rPr>
          <t>X60 5G/LTE
5G: 7,5Gbit/s Download
3 Gbit/s Upload
LTE Cat 22
2,5Gbit/s Download
316Mbit/s Upload</t>
        </r>
      </text>
    </comment>
    <comment ref="E112" authorId="2" shapeId="0">
      <text>
        <r>
          <rPr>
            <b/>
            <sz val="9"/>
            <color indexed="81"/>
            <rFont val="Tahoma"/>
            <family val="2"/>
            <charset val="204"/>
          </rPr>
          <t>1 Kryo Prime 3,0 ГГц
(Cortex-X2)
3 Kryo Gold 2,5 ГГц
(Cortex-A710)
4 Kryo Silver 1,8 ГГц
(Cortex-A510)</t>
        </r>
      </text>
    </comment>
    <comment ref="G112" authorId="2" shapeId="0">
      <text>
        <r>
          <rPr>
            <b/>
            <sz val="9"/>
            <color indexed="81"/>
            <rFont val="Tahoma"/>
            <family val="2"/>
            <charset val="204"/>
          </rPr>
          <t>Samsung 4LPE</t>
        </r>
      </text>
    </comment>
    <comment ref="J112" authorId="2" shapeId="0">
      <text>
        <r>
          <rPr>
            <b/>
            <sz val="9"/>
            <color indexed="81"/>
            <rFont val="Tahoma"/>
            <family val="2"/>
            <charset val="204"/>
          </rPr>
          <t>X65 5G/LTE
5G: 10 Gbit/s Download
3 Gbit/s Upload
LTE Cat 22
2,5 Gbit/s Download
316 Mbit/s Upload</t>
        </r>
      </text>
    </comment>
    <comment ref="E113" authorId="2" shapeId="0">
      <text>
        <r>
          <rPr>
            <b/>
            <sz val="9"/>
            <color indexed="81"/>
            <rFont val="Tahoma"/>
            <family val="2"/>
            <charset val="204"/>
          </rPr>
          <t>1 Kryo Prime 3,2 ГГц
(Cortex-X2)
3 Kryo Gold 2,75 ГГц
(Cortex-A710)
4 Kryo Silver 2,0 ГГц
(Cortex-A510)</t>
        </r>
      </text>
    </comment>
    <comment ref="G113" authorId="2" shapeId="0">
      <text>
        <r>
          <rPr>
            <b/>
            <sz val="9"/>
            <color indexed="81"/>
            <rFont val="Tahoma"/>
            <family val="2"/>
            <charset val="204"/>
          </rPr>
          <t>TSMC N4</t>
        </r>
      </text>
    </comment>
    <comment ref="J113" authorId="2" shapeId="0">
      <text>
        <r>
          <rPr>
            <b/>
            <sz val="9"/>
            <color indexed="81"/>
            <rFont val="Tahoma"/>
            <family val="2"/>
            <charset val="204"/>
          </rPr>
          <t>X65 5G/LTE
5G: 10 Gbit/s Download
3 Gbit/s Upload
LTE Cat 22
2,5 Gbit/s Download
316 Mbit/s Upload</t>
        </r>
      </text>
    </comment>
    <comment ref="E114" authorId="2" shapeId="0">
      <text>
        <r>
          <rPr>
            <b/>
            <sz val="9"/>
            <color indexed="81"/>
            <rFont val="Tahoma"/>
            <charset val="1"/>
          </rPr>
          <t>1 Arm Cortex-X3 3.2 GHz
4 Performance cores 2.8 GHz
3 Efficiency cores 2.0 GHz</t>
        </r>
      </text>
    </comment>
    <comment ref="G114" authorId="2" shapeId="0">
      <text>
        <r>
          <rPr>
            <b/>
            <sz val="9"/>
            <color indexed="81"/>
            <rFont val="Tahoma"/>
            <family val="2"/>
            <charset val="204"/>
          </rPr>
          <t>TSMC N4</t>
        </r>
      </text>
    </comment>
    <comment ref="J114" authorId="2" shapeId="0">
      <text>
        <r>
          <rPr>
            <b/>
            <sz val="9"/>
            <color indexed="81"/>
            <rFont val="Tahoma"/>
            <family val="2"/>
            <charset val="204"/>
          </rPr>
          <t>X70 5G/LTE
5G: 10 Gbit/s Download
3,5 Gbit/s Upload
LTE Cat 22
2,5 Gbit/s Download
316 Mbit/s Upload</t>
        </r>
      </text>
    </comment>
    <comment ref="J115" authorId="0" shapeId="0">
      <text>
        <r>
          <rPr>
            <b/>
            <sz val="9"/>
            <color indexed="81"/>
            <rFont val="Tahoma"/>
            <family val="2"/>
            <charset val="204"/>
          </rPr>
          <t>Стандарт сетей 4G LTE Cat.6 со скоростью скачивания до 300Мбит/с, загрузки - до 50 Мбит/с</t>
        </r>
      </text>
    </comment>
    <comment ref="J116" authorId="0" shapeId="0">
      <text>
        <r>
          <rPr>
            <b/>
            <sz val="9"/>
            <color indexed="81"/>
            <rFont val="Tahoma"/>
            <family val="2"/>
            <charset val="204"/>
          </rPr>
          <t>Стандарт сетей 4G LTE Cat.4 со скоростью скачивания до 150Мбит/с, загрузки - до 50 Мбит/с</t>
        </r>
      </text>
    </comment>
    <comment ref="J117" authorId="0" shapeId="0">
      <text>
        <r>
          <rPr>
            <b/>
            <sz val="9"/>
            <color indexed="81"/>
            <rFont val="Tahoma"/>
            <family val="2"/>
            <charset val="204"/>
          </rPr>
          <t>Стандарт сетей 4G LTE Cat.6 со скоростью скачивания до 300Мбит/с, загрузки - до 50 Мбит/с</t>
        </r>
      </text>
    </comment>
    <comment ref="E118" authorId="0" shapeId="0">
      <text>
        <r>
          <rPr>
            <b/>
            <sz val="9"/>
            <color indexed="81"/>
            <rFont val="Tahoma"/>
            <family val="2"/>
            <charset val="204"/>
          </rPr>
          <t>2 ядра Cortex-A73 по 2.0 ГГц + 4 ядра Cortex-A53 по 1.6 ГГц</t>
        </r>
      </text>
    </comment>
    <comment ref="J118" authorId="0" shapeId="0">
      <text>
        <r>
          <rPr>
            <b/>
            <sz val="9"/>
            <color indexed="81"/>
            <rFont val="Tahoma"/>
            <family val="2"/>
            <charset val="204"/>
          </rPr>
          <t>Download 300 Мбит/с
Upload 100 Мбит/с</t>
        </r>
      </text>
    </comment>
    <comment ref="E119" authorId="0" shapeId="0">
      <text>
        <r>
          <rPr>
            <b/>
            <sz val="9"/>
            <color indexed="81"/>
            <rFont val="Tahoma"/>
            <family val="2"/>
            <charset val="204"/>
          </rPr>
          <t>2 Cortex-A73 1,6ГГц + 6 Cortex-A53 1,6ГГц</t>
        </r>
      </text>
    </comment>
    <comment ref="J119" authorId="1" shapeId="0">
      <text>
        <r>
          <rPr>
            <sz val="9"/>
            <color indexed="81"/>
            <rFont val="Tahoma"/>
            <family val="2"/>
            <charset val="204"/>
          </rPr>
          <t xml:space="preserve">Скорость скачивания до 600МБ/с
Скорость отдачи до 150МБ/с
</t>
        </r>
      </text>
    </comment>
    <comment ref="E120" authorId="0" shapeId="0">
      <text>
        <r>
          <rPr>
            <b/>
            <sz val="9"/>
            <color indexed="81"/>
            <rFont val="Tahoma"/>
            <family val="2"/>
            <charset val="204"/>
          </rPr>
          <t>2 Cortex-A73 1,35ГГц + 6 Cortex-A53 1,35ГГц</t>
        </r>
      </text>
    </comment>
    <comment ref="J120" authorId="1" shapeId="0">
      <text>
        <r>
          <rPr>
            <sz val="9"/>
            <color indexed="81"/>
            <rFont val="Tahoma"/>
            <family val="2"/>
            <charset val="204"/>
          </rPr>
          <t xml:space="preserve">Скорость скачивания до 600МБ/с
Скорость отдачи до 150МБ/с
</t>
        </r>
      </text>
    </comment>
    <comment ref="E121" authorId="0" shapeId="0">
      <text>
        <r>
          <rPr>
            <b/>
            <sz val="9"/>
            <color indexed="81"/>
            <rFont val="Tahoma"/>
            <family val="2"/>
            <charset val="204"/>
          </rPr>
          <t>2 Cortex-A73 1,56ГГц 
6 Cortex-A53 1,35ГГц</t>
        </r>
      </text>
    </comment>
    <comment ref="J121" authorId="1" shapeId="0">
      <text>
        <r>
          <rPr>
            <sz val="9"/>
            <color indexed="81"/>
            <rFont val="Tahoma"/>
            <family val="2"/>
            <charset val="204"/>
          </rPr>
          <t xml:space="preserve">Скорость скачивания до 600МБ/с
Скорость отдачи до 150МБ/с
</t>
        </r>
      </text>
    </comment>
    <comment ref="E122" authorId="0" shapeId="0">
      <text>
        <r>
          <rPr>
            <b/>
            <sz val="9"/>
            <color indexed="81"/>
            <rFont val="Tahoma"/>
            <family val="2"/>
            <charset val="204"/>
          </rPr>
          <t>2 Cortex-A73 2,2ГГц 
6 Cortex-A53 1,6ГГц</t>
        </r>
      </text>
    </comment>
    <comment ref="J122" authorId="1" shapeId="0">
      <text>
        <r>
          <rPr>
            <sz val="9"/>
            <color indexed="81"/>
            <rFont val="Tahoma"/>
            <family val="2"/>
            <charset val="204"/>
          </rPr>
          <t xml:space="preserve">Скорость скачивания до 600МБ/с
Скорость отдачи до 150МБ/с
</t>
        </r>
      </text>
    </comment>
    <comment ref="E123" authorId="0" shapeId="0">
      <text>
        <r>
          <rPr>
            <b/>
            <sz val="9"/>
            <color indexed="81"/>
            <rFont val="Tahoma"/>
            <family val="2"/>
            <charset val="204"/>
          </rPr>
          <t>2 Cortex-A73 1,8ГГц 
6 Cortex-A53 1,6ГГц</t>
        </r>
      </text>
    </comment>
    <comment ref="J123" authorId="1" shapeId="0">
      <text>
        <r>
          <rPr>
            <sz val="9"/>
            <color indexed="81"/>
            <rFont val="Tahoma"/>
            <family val="2"/>
            <charset val="204"/>
          </rPr>
          <t xml:space="preserve">Скорость скачивания до 600МБ/с
Скорость отдачи до 150МБ/с
</t>
        </r>
      </text>
    </comment>
    <comment ref="E124" authorId="0" shapeId="0">
      <text>
        <r>
          <rPr>
            <b/>
            <sz val="9"/>
            <color indexed="81"/>
            <rFont val="Tahoma"/>
            <family val="2"/>
            <charset val="204"/>
          </rPr>
          <t>4 Exynos M1 2,6ГГц (2,3ГГц если работают все 4) + 4 Cortex-A53 2,3ГГц</t>
        </r>
      </text>
    </comment>
    <comment ref="J124" authorId="1" shapeId="0">
      <text>
        <r>
          <rPr>
            <sz val="9"/>
            <color indexed="81"/>
            <rFont val="Tahoma"/>
            <family val="2"/>
            <charset val="204"/>
          </rPr>
          <t xml:space="preserve">Скорость скачивания до 600МБ/с
Скорость отдачи до 150МБ/с
</t>
        </r>
      </text>
    </comment>
    <comment ref="E125" authorId="0" shapeId="0">
      <text>
        <r>
          <rPr>
            <b/>
            <sz val="9"/>
            <color indexed="81"/>
            <rFont val="Tahoma"/>
            <family val="2"/>
            <charset val="204"/>
          </rPr>
          <t>4 Exynos M2 2,314ГГц
4 Cortex-A53 1,69ГГц</t>
        </r>
      </text>
    </comment>
    <comment ref="J125" authorId="1" shapeId="0">
      <text>
        <r>
          <rPr>
            <sz val="9"/>
            <color indexed="81"/>
            <rFont val="Tahoma"/>
            <family val="2"/>
            <charset val="204"/>
          </rPr>
          <t xml:space="preserve">Скорость скачивания до 600МБ/с
Скорость отдачи до 150МБ/с
</t>
        </r>
      </text>
    </comment>
    <comment ref="G126" authorId="2" shapeId="0">
      <text>
        <r>
          <rPr>
            <b/>
            <sz val="9"/>
            <color indexed="81"/>
            <rFont val="Tahoma"/>
            <family val="2"/>
            <charset val="204"/>
          </rPr>
          <t>Samsung 8nm LPE</t>
        </r>
      </text>
    </comment>
    <comment ref="J126" authorId="0" shapeId="0">
      <text>
        <r>
          <rPr>
            <b/>
            <sz val="9"/>
            <color indexed="81"/>
            <rFont val="Tahoma"/>
            <family val="2"/>
            <charset val="204"/>
          </rPr>
          <t>Download 300 Мбит/с
Upload 100 Мбит/с</t>
        </r>
      </text>
    </comment>
    <comment ref="E127" authorId="2" shapeId="0">
      <text>
        <r>
          <rPr>
            <b/>
            <sz val="9"/>
            <color indexed="81"/>
            <rFont val="Tahoma"/>
            <family val="2"/>
            <charset val="204"/>
          </rPr>
          <t>2 Cortex-A77 2,0 ГГц 
6 Cortex-A55 1,8 ГГц</t>
        </r>
      </text>
    </comment>
    <comment ref="G127" authorId="2" shapeId="0">
      <text>
        <r>
          <rPr>
            <b/>
            <sz val="9"/>
            <color indexed="81"/>
            <rFont val="Tahoma"/>
            <family val="2"/>
            <charset val="204"/>
          </rPr>
          <t>Samsung 8nm LPE</t>
        </r>
      </text>
    </comment>
    <comment ref="J127" authorId="1" shapeId="0">
      <text>
        <r>
          <rPr>
            <b/>
            <sz val="9"/>
            <color indexed="81"/>
            <rFont val="Tahoma"/>
            <family val="2"/>
            <charset val="204"/>
          </rPr>
          <t>Shannon 5G/LTE
5G: 2,55Gbit/s DL
1,28Gbit/s UL
LTE Cat 16 
1Gbit/s DL
200Mbit/s UL</t>
        </r>
      </text>
    </comment>
    <comment ref="E128" authorId="0" shapeId="0">
      <text>
        <r>
          <rPr>
            <b/>
            <sz val="9"/>
            <color indexed="81"/>
            <rFont val="Tahoma"/>
            <family val="2"/>
            <charset val="204"/>
          </rPr>
          <t>4 Cortex-A73 2,2 ГГц
4 Cortex-A53 1,6 ГГц</t>
        </r>
      </text>
    </comment>
    <comment ref="J128" authorId="1" shapeId="0">
      <text>
        <r>
          <rPr>
            <sz val="9"/>
            <color indexed="81"/>
            <rFont val="Tahoma"/>
            <family val="2"/>
            <charset val="204"/>
          </rPr>
          <t xml:space="preserve">Скорость скачивания до 600МБ/с
Скорость отдачи до 150МБ/с
</t>
        </r>
      </text>
    </comment>
    <comment ref="E129" authorId="0" shapeId="0">
      <text>
        <r>
          <rPr>
            <b/>
            <sz val="9"/>
            <color indexed="81"/>
            <rFont val="Tahoma"/>
            <family val="2"/>
            <charset val="204"/>
          </rPr>
          <t>4 Cortex-A73 2,3ГГц + 4 Cortex-A53 1,6ГГц</t>
        </r>
      </text>
    </comment>
    <comment ref="G129" authorId="0" shapeId="0">
      <text>
        <r>
          <rPr>
            <b/>
            <sz val="9"/>
            <color indexed="81"/>
            <rFont val="Tahoma"/>
            <family val="2"/>
            <charset val="204"/>
          </rPr>
          <t>Samsung 2nd Gen 10nm FinFET</t>
        </r>
      </text>
    </comment>
    <comment ref="J129" authorId="1" shapeId="0">
      <text>
        <r>
          <rPr>
            <sz val="9"/>
            <color indexed="81"/>
            <rFont val="Tahoma"/>
            <family val="2"/>
            <charset val="204"/>
          </rPr>
          <t xml:space="preserve">Скорость скачивания до 600МБ/с
Скорость отдачи до 150МБ/с
</t>
        </r>
      </text>
    </comment>
    <comment ref="E130" authorId="0" shapeId="0">
      <text>
        <r>
          <rPr>
            <b/>
            <sz val="9"/>
            <color indexed="81"/>
            <rFont val="Tahoma"/>
            <family val="2"/>
            <charset val="204"/>
          </rPr>
          <t>4 Cortex-A73 2,3ГГц
4 Cortex-A53 1,7ГГц</t>
        </r>
      </text>
    </comment>
    <comment ref="G130" authorId="0" shapeId="0">
      <text>
        <r>
          <rPr>
            <b/>
            <sz val="9"/>
            <color indexed="81"/>
            <rFont val="Tahoma"/>
            <family val="2"/>
            <charset val="204"/>
          </rPr>
          <t>Samsung 2nd Gen 10nm FinFET</t>
        </r>
      </text>
    </comment>
    <comment ref="J130" authorId="1" shapeId="0">
      <text>
        <r>
          <rPr>
            <sz val="9"/>
            <color indexed="81"/>
            <rFont val="Tahoma"/>
            <family val="2"/>
            <charset val="204"/>
          </rPr>
          <t xml:space="preserve">Скорость скачивания до 600МБ/с
Скорость отдачи до 150МБ/с
</t>
        </r>
      </text>
    </comment>
    <comment ref="G131" authorId="2" shapeId="0">
      <text>
        <r>
          <rPr>
            <b/>
            <sz val="9"/>
            <color indexed="81"/>
            <rFont val="Tahoma"/>
            <charset val="1"/>
          </rPr>
          <t>8nm FinFET</t>
        </r>
      </text>
    </comment>
    <comment ref="E132" authorId="0" shapeId="0">
      <text>
        <r>
          <rPr>
            <b/>
            <sz val="9"/>
            <color indexed="81"/>
            <rFont val="Tahoma"/>
            <family val="2"/>
            <charset val="204"/>
          </rPr>
          <t>4 ядра Mongoose M3 2,7 ГГц + 4 ядра Cortex-A55 1,95 ГГц</t>
        </r>
      </text>
    </comment>
    <comment ref="G132" authorId="0" shapeId="0">
      <text>
        <r>
          <rPr>
            <b/>
            <sz val="9"/>
            <color indexed="81"/>
            <rFont val="Tahoma"/>
            <family val="2"/>
            <charset val="204"/>
          </rPr>
          <t>Samsung 2nd Gen 10nm FinFET</t>
        </r>
      </text>
    </comment>
    <comment ref="J132" authorId="1" shapeId="0">
      <text>
        <r>
          <rPr>
            <b/>
            <sz val="9"/>
            <color indexed="81"/>
            <rFont val="Tahoma"/>
            <family val="2"/>
            <charset val="204"/>
          </rPr>
          <t>Download до 1,2 Гбит/с
Upload до 150Мбит/с</t>
        </r>
        <r>
          <rPr>
            <sz val="9"/>
            <color indexed="81"/>
            <rFont val="Tahoma"/>
            <family val="2"/>
            <charset val="204"/>
          </rPr>
          <t xml:space="preserve">
</t>
        </r>
      </text>
    </comment>
    <comment ref="E133" authorId="0" shapeId="0">
      <text>
        <r>
          <rPr>
            <b/>
            <sz val="9"/>
            <color indexed="81"/>
            <rFont val="Tahoma"/>
            <family val="2"/>
            <charset val="204"/>
          </rPr>
          <t>2 Exynos M4 Mongoose 2,7ГГц 
2 Cortex-A75 2,3 ГГц
4 Cortex-A55 1,9ГГц</t>
        </r>
      </text>
    </comment>
    <comment ref="G133" authorId="0" shapeId="0">
      <text>
        <r>
          <rPr>
            <b/>
            <sz val="9"/>
            <color indexed="81"/>
            <rFont val="Tahoma"/>
            <family val="2"/>
            <charset val="204"/>
          </rPr>
          <t>Samsung 8нм LPP FinFET</t>
        </r>
      </text>
    </comment>
    <comment ref="J133" authorId="0" shapeId="0">
      <text>
        <r>
          <rPr>
            <b/>
            <sz val="9"/>
            <color indexed="81"/>
            <rFont val="Tahoma"/>
            <family val="2"/>
            <charset val="204"/>
          </rPr>
          <t>Пре-5G
Download 2GBps
Upload 316MBps</t>
        </r>
      </text>
    </comment>
    <comment ref="E134" authorId="2" shapeId="0">
      <text>
        <r>
          <rPr>
            <b/>
            <sz val="9"/>
            <color indexed="81"/>
            <rFont val="Tahoma"/>
            <family val="2"/>
            <charset val="204"/>
          </rPr>
          <t>2 Exynos M4 2,73 ГГц
2 Cortex-A75 2,4 ГГц
4 Cortex-A55 1,9 ГГц</t>
        </r>
      </text>
    </comment>
    <comment ref="J134" authorId="0" shapeId="0">
      <text>
        <r>
          <rPr>
            <b/>
            <sz val="9"/>
            <color indexed="81"/>
            <rFont val="Tahoma"/>
            <family val="2"/>
            <charset val="204"/>
          </rPr>
          <t>Download 2GBps
Upload 316MBps</t>
        </r>
      </text>
    </comment>
    <comment ref="E135" authorId="2" shapeId="0">
      <text>
        <r>
          <rPr>
            <b/>
            <sz val="9"/>
            <color indexed="81"/>
            <rFont val="Tahoma"/>
            <charset val="1"/>
          </rPr>
          <t>2 Exynos M5 x 2,7 ГГц
2 Cortex-A76 x 2,5 ГГц
4 Cortex-A55 x 2,0 ГГц</t>
        </r>
      </text>
    </comment>
    <comment ref="G135" authorId="2" shapeId="0">
      <text>
        <r>
          <rPr>
            <b/>
            <sz val="9"/>
            <color indexed="81"/>
            <rFont val="Tahoma"/>
            <charset val="1"/>
          </rPr>
          <t>7nm Samsung EUV</t>
        </r>
      </text>
    </comment>
    <comment ref="J135" authorId="0" shapeId="0">
      <text>
        <r>
          <rPr>
            <b/>
            <sz val="9"/>
            <color indexed="81"/>
            <rFont val="Tahoma"/>
            <family val="2"/>
            <charset val="204"/>
          </rPr>
          <t>Download 2GBps
Upload 316MBps</t>
        </r>
      </text>
    </comment>
    <comment ref="E136" authorId="2" shapeId="0">
      <text>
        <r>
          <rPr>
            <b/>
            <sz val="9"/>
            <color indexed="81"/>
            <rFont val="Tahoma"/>
            <family val="2"/>
            <charset val="204"/>
          </rPr>
          <t>1 + 3 + 4 cores (2.8 GHz Cortex-A78 + 2.6 GHz Cortex-A78 + 2.0 GHz Cortex-A55)</t>
        </r>
      </text>
    </comment>
    <comment ref="G136" authorId="2" shapeId="0">
      <text>
        <r>
          <rPr>
            <b/>
            <sz val="9"/>
            <color indexed="81"/>
            <rFont val="Tahoma"/>
            <family val="2"/>
            <charset val="204"/>
          </rPr>
          <t>Samsung EUV 5nm</t>
        </r>
      </text>
    </comment>
    <comment ref="J136" authorId="2" shapeId="0">
      <text>
        <r>
          <rPr>
            <b/>
            <sz val="9"/>
            <color indexed="81"/>
            <rFont val="Tahoma"/>
            <family val="2"/>
            <charset val="204"/>
          </rPr>
          <t>Shannon 5G/LTE
5G: 5.1Gbit/s DL
1.28Gbit/s UL
LTE Cat18
1200Mbit/s DL
200Mbit/s UL</t>
        </r>
      </text>
    </comment>
    <comment ref="E137" authorId="2" shapeId="0">
      <text>
        <r>
          <rPr>
            <b/>
            <sz val="9"/>
            <color indexed="81"/>
            <rFont val="Tahoma"/>
            <family val="2"/>
            <charset val="204"/>
          </rPr>
          <t>2 + 6 cores (2.4 GHz Cortex-A78 + 2.0 GHz Cortex-A55)</t>
        </r>
      </text>
    </comment>
    <comment ref="G137" authorId="2" shapeId="0">
      <text>
        <r>
          <rPr>
            <b/>
            <sz val="9"/>
            <color indexed="81"/>
            <rFont val="Tahoma"/>
            <family val="2"/>
            <charset val="204"/>
          </rPr>
          <t>Samsung EUV 5nm</t>
        </r>
      </text>
    </comment>
    <comment ref="J137" authorId="2" shapeId="0">
      <text>
        <r>
          <rPr>
            <b/>
            <sz val="9"/>
            <color indexed="81"/>
            <rFont val="Tahoma"/>
            <family val="2"/>
            <charset val="204"/>
          </rPr>
          <t>Shannon 5G/LTE
5G: 2,55Gbit/s DL
1.28Gbit/s UL
LTE Cat18
1200Mbit/s DL
200Mbit/s UL</t>
        </r>
      </text>
    </comment>
    <comment ref="E138" authorId="2" shapeId="0">
      <text>
        <r>
          <rPr>
            <b/>
            <sz val="9"/>
            <color indexed="81"/>
            <rFont val="Tahoma"/>
            <family val="2"/>
            <charset val="204"/>
          </rPr>
          <t>1 + 3 + 4 cores (2.91 GHz Cortex-X1 + 2.81 GHz Cortex-A78 + 2.2 GHz Cortex-A55)</t>
        </r>
      </text>
    </comment>
    <comment ref="G138" authorId="2" shapeId="0">
      <text>
        <r>
          <rPr>
            <b/>
            <sz val="9"/>
            <color indexed="81"/>
            <rFont val="Tahoma"/>
            <family val="2"/>
            <charset val="204"/>
          </rPr>
          <t>Samsung EUV 5nm</t>
        </r>
      </text>
    </comment>
    <comment ref="J138" authorId="2" shapeId="0">
      <text>
        <r>
          <rPr>
            <b/>
            <sz val="9"/>
            <color indexed="81"/>
            <rFont val="Tahoma"/>
            <family val="2"/>
            <charset val="204"/>
          </rPr>
          <t>Shannon 5G/LTE
5G: 5.1Gbit/s DL
1.92Gbit/s UL
LTE Cat24
3000Mbit/s DL
422Mbit/s UL</t>
        </r>
      </text>
    </comment>
    <comment ref="E139" authorId="2" shapeId="0">
      <text>
        <r>
          <rPr>
            <b/>
            <sz val="9"/>
            <color indexed="81"/>
            <rFont val="Tahoma"/>
            <family val="2"/>
            <charset val="204"/>
          </rPr>
          <t>1 + 3 + 4 cores (2.8 GHz Cortex-X2 + 2.52 GHz Cortex-A710 + 1.82 GHz Cortex-A510)</t>
        </r>
      </text>
    </comment>
    <comment ref="G139" authorId="2" shapeId="0">
      <text>
        <r>
          <rPr>
            <b/>
            <sz val="9"/>
            <color indexed="81"/>
            <rFont val="Tahoma"/>
            <family val="2"/>
            <charset val="204"/>
          </rPr>
          <t>Samsung EUV 4nm</t>
        </r>
      </text>
    </comment>
    <comment ref="J139" authorId="2" shapeId="0">
      <text>
        <r>
          <rPr>
            <b/>
            <sz val="9"/>
            <color indexed="81"/>
            <rFont val="Tahoma"/>
            <family val="2"/>
            <charset val="204"/>
          </rPr>
          <t>Shannon 5G/LTE
5G: 5.1Gbit/s DL
1.92Gbit/s UL
LTE Cat24
3000Mbit/s DL
422Mbit/s UL</t>
        </r>
      </text>
    </comment>
    <comment ref="E140" authorId="0" shapeId="0">
      <text>
        <r>
          <rPr>
            <b/>
            <sz val="9"/>
            <color indexed="81"/>
            <rFont val="Tahoma"/>
            <charset val="1"/>
          </rPr>
          <t>4 ядра Cortex-A55 1,6ГГц 
4 ядра Cortex-A55 1,2ГГц</t>
        </r>
      </text>
    </comment>
    <comment ref="J140" authorId="0" shapeId="0">
      <text>
        <r>
          <rPr>
            <b/>
            <sz val="9"/>
            <color indexed="81"/>
            <rFont val="Tahoma"/>
            <family val="2"/>
            <charset val="204"/>
          </rPr>
          <t>Стандарт сетей 4G LTE Cat.4 со скоростью скачивания до 150Мбит/с, загрузки - до 50 Мбит/с</t>
        </r>
      </text>
    </comment>
    <comment ref="G141" authorId="2" shapeId="0">
      <text>
        <r>
          <rPr>
            <b/>
            <sz val="9"/>
            <color indexed="81"/>
            <rFont val="Tahoma"/>
            <charset val="1"/>
          </rPr>
          <t>TSMC FinFet 12нм</t>
        </r>
      </text>
    </comment>
    <comment ref="J141" authorId="0" shapeId="0">
      <text>
        <r>
          <rPr>
            <b/>
            <sz val="9"/>
            <color indexed="81"/>
            <rFont val="Tahoma"/>
            <family val="2"/>
            <charset val="204"/>
          </rPr>
          <t>Стандарт сетей 4G LTE Cat.7 со скоростью скачивания до 300Мбит/с, загрузки - до 100 Мбит/с</t>
        </r>
      </text>
    </comment>
    <comment ref="G142" authorId="2" shapeId="0">
      <text>
        <r>
          <rPr>
            <b/>
            <sz val="9"/>
            <color indexed="81"/>
            <rFont val="Tahoma"/>
            <charset val="1"/>
          </rPr>
          <t>TSMC FinFet 12нм</t>
        </r>
      </text>
    </comment>
    <comment ref="J142" authorId="0" shapeId="0">
      <text>
        <r>
          <rPr>
            <b/>
            <sz val="9"/>
            <color indexed="81"/>
            <rFont val="Tahoma"/>
            <family val="2"/>
            <charset val="204"/>
          </rPr>
          <t>Стандарт сетей 4G LTE Cat.7 со скоростью скачивания до 300Мбит/с, загрузки - до 100 Мбит/с</t>
        </r>
      </text>
    </comment>
    <comment ref="G143" authorId="2" shapeId="0">
      <text>
        <r>
          <rPr>
            <b/>
            <sz val="9"/>
            <color indexed="81"/>
            <rFont val="Tahoma"/>
            <charset val="1"/>
          </rPr>
          <t>TSMC FinFet 12нм</t>
        </r>
      </text>
    </comment>
    <comment ref="J143" authorId="0" shapeId="0">
      <text>
        <r>
          <rPr>
            <b/>
            <sz val="9"/>
            <color indexed="81"/>
            <rFont val="Tahoma"/>
            <family val="2"/>
            <charset val="204"/>
          </rPr>
          <t>Стандарт сетей 4G LTE Cat.7 со скоростью скачивания до 300Мбит/с, загрузки - до 100 Мбит/с</t>
        </r>
      </text>
    </comment>
    <comment ref="G144" authorId="2" shapeId="0">
      <text>
        <r>
          <rPr>
            <b/>
            <sz val="9"/>
            <color indexed="81"/>
            <rFont val="Tahoma"/>
            <charset val="1"/>
          </rPr>
          <t>TSMC FinFet 12нм</t>
        </r>
      </text>
    </comment>
    <comment ref="J144" authorId="0" shapeId="0">
      <text>
        <r>
          <rPr>
            <b/>
            <sz val="9"/>
            <color indexed="81"/>
            <rFont val="Tahoma"/>
            <family val="2"/>
            <charset val="204"/>
          </rPr>
          <t>Стандарт сетей 4G LTE Cat.7 со скоростью скачивания до 300Мбит/с, загрузки - до 100 Мбит/с</t>
        </r>
      </text>
    </comment>
    <comment ref="G145" authorId="2" shapeId="0">
      <text>
        <r>
          <rPr>
            <b/>
            <sz val="9"/>
            <color indexed="81"/>
            <rFont val="Tahoma"/>
            <charset val="1"/>
          </rPr>
          <t>TSMC FinFet 12нм</t>
        </r>
      </text>
    </comment>
    <comment ref="J145" authorId="0" shapeId="0">
      <text>
        <r>
          <rPr>
            <b/>
            <sz val="9"/>
            <color indexed="81"/>
            <rFont val="Tahoma"/>
            <family val="2"/>
            <charset val="204"/>
          </rPr>
          <t>Стандарт сетей 4G LTE Cat.7 со скоростью скачивания до 300Мбит/с, загрузки - до 100 Мбит/с</t>
        </r>
      </text>
    </comment>
    <comment ref="G146" authorId="2" shapeId="0">
      <text>
        <r>
          <rPr>
            <b/>
            <sz val="9"/>
            <color indexed="81"/>
            <rFont val="Tahoma"/>
            <charset val="1"/>
          </rPr>
          <t>TSMC FinFet 12нм</t>
        </r>
      </text>
    </comment>
    <comment ref="J146" authorId="0" shapeId="0">
      <text>
        <r>
          <rPr>
            <b/>
            <sz val="9"/>
            <color indexed="81"/>
            <rFont val="Tahoma"/>
            <family val="2"/>
            <charset val="204"/>
          </rPr>
          <t>Стандарт сетей 4G LTE Cat.7 со скоростью скачивания до 300Мбит/с, загрузки - до 100 Мбит/с</t>
        </r>
      </text>
    </comment>
    <comment ref="G147" authorId="2" shapeId="0">
      <text>
        <r>
          <rPr>
            <b/>
            <sz val="9"/>
            <color indexed="81"/>
            <rFont val="Tahoma"/>
            <charset val="1"/>
          </rPr>
          <t>TSMC FinFet 12нм</t>
        </r>
      </text>
    </comment>
    <comment ref="J147" authorId="0" shapeId="0">
      <text>
        <r>
          <rPr>
            <b/>
            <sz val="9"/>
            <color indexed="81"/>
            <rFont val="Tahoma"/>
            <family val="2"/>
            <charset val="204"/>
          </rPr>
          <t>Стандарт сетей 4G LTE Cat.7 со скоростью скачивания до 300Мбит/с, загрузки - до 100 Мбит/с</t>
        </r>
      </text>
    </comment>
    <comment ref="G148" authorId="2" shapeId="0">
      <text>
        <r>
          <rPr>
            <b/>
            <sz val="9"/>
            <color indexed="81"/>
            <rFont val="Tahoma"/>
            <charset val="1"/>
          </rPr>
          <t>TSMC FinFet 12нм</t>
        </r>
      </text>
    </comment>
    <comment ref="J148" authorId="0" shapeId="0">
      <text>
        <r>
          <rPr>
            <b/>
            <sz val="9"/>
            <color indexed="81"/>
            <rFont val="Tahoma"/>
            <family val="2"/>
            <charset val="204"/>
          </rPr>
          <t>Стандарт сетей 4G LTE Cat.7 со скоростью скачивания до 300Мбит/с, загрузки - до 100 Мбит/с</t>
        </r>
      </text>
    </comment>
    <comment ref="G149" authorId="2" shapeId="0">
      <text>
        <r>
          <rPr>
            <b/>
            <sz val="9"/>
            <color indexed="81"/>
            <rFont val="Tahoma"/>
            <charset val="1"/>
          </rPr>
          <t>TSMC FinFet 12нм</t>
        </r>
      </text>
    </comment>
    <comment ref="G150" authorId="2" shapeId="0">
      <text>
        <r>
          <rPr>
            <b/>
            <sz val="9"/>
            <color indexed="81"/>
            <rFont val="Tahoma"/>
            <charset val="1"/>
          </rPr>
          <t>TSMC FinFet 12нм</t>
        </r>
      </text>
    </comment>
    <comment ref="E151" authorId="2" shapeId="0">
      <text>
        <r>
          <rPr>
            <b/>
            <sz val="9"/>
            <color indexed="81"/>
            <rFont val="Tahoma"/>
            <charset val="1"/>
          </rPr>
          <t>1 Cortex-A76 2,5ГГц
3 Cortex-A76 2,2ГГц
4 Cortex-A55 2,0ГГц</t>
        </r>
      </text>
    </comment>
    <comment ref="G151" authorId="2" shapeId="0">
      <text>
        <r>
          <rPr>
            <b/>
            <sz val="9"/>
            <color indexed="81"/>
            <rFont val="Tahoma"/>
            <charset val="1"/>
          </rPr>
          <t>TSMC N6 EUV</t>
        </r>
      </text>
    </comment>
  </commentList>
</comments>
</file>

<file path=xl/comments2.xml><?xml version="1.0" encoding="utf-8"?>
<comments xmlns="http://schemas.openxmlformats.org/spreadsheetml/2006/main">
  <authors>
    <author>Michaele Stevsky</author>
    <author>Miguel Stevsky</author>
  </authors>
  <commentList>
    <comment ref="J1" authorId="0" shapeId="0">
      <text>
        <r>
          <rPr>
            <sz val="9"/>
            <color indexed="81"/>
            <rFont val="Tahoma"/>
            <family val="2"/>
            <charset val="204"/>
          </rPr>
          <t xml:space="preserve">В разных смартфонах может быть реализована разная диафрагма. Указана наиболее часто встречающаяся для данного модуля
</t>
        </r>
      </text>
    </comment>
    <comment ref="N1" authorId="0" shapeId="0">
      <text>
        <r>
          <rPr>
            <b/>
            <sz val="9"/>
            <color indexed="81"/>
            <rFont val="Tahoma"/>
            <family val="2"/>
            <charset val="204"/>
          </rPr>
          <t>Суммарный ранк на основании рейтинга http://www.china-prices.com</t>
        </r>
        <r>
          <rPr>
            <sz val="9"/>
            <color indexed="81"/>
            <rFont val="Tahoma"/>
            <family val="2"/>
            <charset val="204"/>
          </rPr>
          <t xml:space="preserve">
Обновлено 07.12.2019</t>
        </r>
      </text>
    </comment>
    <comment ref="H74" authorId="1" shapeId="0">
      <text>
        <r>
          <rPr>
            <b/>
            <sz val="9"/>
            <color indexed="81"/>
            <rFont val="Tahoma"/>
            <charset val="1"/>
          </rPr>
          <t>1,6 мкм 4-in-1</t>
        </r>
      </text>
    </comment>
  </commentList>
</comments>
</file>

<file path=xl/comments3.xml><?xml version="1.0" encoding="utf-8"?>
<comments xmlns="http://schemas.openxmlformats.org/spreadsheetml/2006/main">
  <authors>
    <author>Michaele Stevsky</author>
  </authors>
  <commentList>
    <comment ref="F6" authorId="0" shapeId="0">
      <text>
        <r>
          <rPr>
            <b/>
            <sz val="9"/>
            <color indexed="81"/>
            <rFont val="Tahoma"/>
            <family val="2"/>
            <charset val="204"/>
          </rPr>
          <t>Нет точной информации о том, запущено ли производство или нет</t>
        </r>
      </text>
    </comment>
    <comment ref="A37" authorId="0" shapeId="0">
      <text>
        <r>
          <rPr>
            <b/>
            <sz val="9"/>
            <color indexed="81"/>
            <rFont val="Tahoma"/>
            <family val="2"/>
            <charset val="204"/>
          </rPr>
          <t>Владельцы - TSMC и NXP Semiconductor</t>
        </r>
      </text>
    </comment>
    <comment ref="D83" authorId="0" shapeId="0">
      <text>
        <r>
          <rPr>
            <b/>
            <sz val="9"/>
            <color indexed="81"/>
            <rFont val="Tahoma"/>
            <family val="2"/>
            <charset val="204"/>
          </rPr>
          <t xml:space="preserve">Full Dimension MIMO
</t>
        </r>
      </text>
    </comment>
  </commentList>
</comments>
</file>

<file path=xl/sharedStrings.xml><?xml version="1.0" encoding="utf-8"?>
<sst xmlns="http://schemas.openxmlformats.org/spreadsheetml/2006/main" count="3399" uniqueCount="1382">
  <si>
    <t>Новизна</t>
  </si>
  <si>
    <t>OLD</t>
  </si>
  <si>
    <t>Процессор</t>
  </si>
  <si>
    <t>Производитель</t>
  </si>
  <si>
    <t>Код</t>
  </si>
  <si>
    <t>Ядро</t>
  </si>
  <si>
    <t>GPU</t>
  </si>
  <si>
    <t>Память</t>
  </si>
  <si>
    <t>Snapdragon 600</t>
  </si>
  <si>
    <t>Qualcomm</t>
  </si>
  <si>
    <t>Adreno 320</t>
  </si>
  <si>
    <t>Выпуск</t>
  </si>
  <si>
    <t>LPDDR3</t>
  </si>
  <si>
    <t>Snapdragon 800</t>
  </si>
  <si>
    <t>Adreno 330</t>
  </si>
  <si>
    <t>нм</t>
  </si>
  <si>
    <t>Ядро, MHz</t>
  </si>
  <si>
    <t>Ядер</t>
  </si>
  <si>
    <t>Samsung</t>
  </si>
  <si>
    <t>TSMC</t>
  </si>
  <si>
    <t>HiSilicon</t>
  </si>
  <si>
    <t>Mali T658</t>
  </si>
  <si>
    <t>Adreno 305</t>
  </si>
  <si>
    <t>MT6592</t>
  </si>
  <si>
    <t>MediaTek</t>
  </si>
  <si>
    <t>Snapdragon 625</t>
  </si>
  <si>
    <t>Adreno 418</t>
  </si>
  <si>
    <t>LTE c10</t>
  </si>
  <si>
    <t>LTE c6</t>
  </si>
  <si>
    <t>LTE c4</t>
  </si>
  <si>
    <t>ARM</t>
  </si>
  <si>
    <t>NVIDIA</t>
  </si>
  <si>
    <t>Intel</t>
  </si>
  <si>
    <t>Apple</t>
  </si>
  <si>
    <t>Компания</t>
  </si>
  <si>
    <t>Название фабрики</t>
  </si>
  <si>
    <t>Город</t>
  </si>
  <si>
    <t>Страна</t>
  </si>
  <si>
    <t>Тайчун</t>
  </si>
  <si>
    <t>Тайвань</t>
  </si>
  <si>
    <t>Синьчу</t>
  </si>
  <si>
    <t>Тайнань</t>
  </si>
  <si>
    <t>Fab 16</t>
  </si>
  <si>
    <t>S2</t>
  </si>
  <si>
    <t>Китай</t>
  </si>
  <si>
    <t>Line-16</t>
  </si>
  <si>
    <t>Хвасон</t>
  </si>
  <si>
    <t>Южная Корея</t>
  </si>
  <si>
    <t>Остин</t>
  </si>
  <si>
    <t>США</t>
  </si>
  <si>
    <t>Fab 42</t>
  </si>
  <si>
    <t>Чандлер</t>
  </si>
  <si>
    <t>D1D</t>
  </si>
  <si>
    <t>Хиллсборо</t>
  </si>
  <si>
    <t>D1X</t>
  </si>
  <si>
    <t>Fab 32</t>
  </si>
  <si>
    <t>Fab 28</t>
  </si>
  <si>
    <t>Кирьят Гат</t>
  </si>
  <si>
    <t>Израиль</t>
  </si>
  <si>
    <t>D1C</t>
  </si>
  <si>
    <t>Сингапур</t>
  </si>
  <si>
    <t>GlobalFoundries</t>
  </si>
  <si>
    <t>Fab 8</t>
  </si>
  <si>
    <t>Мальта</t>
  </si>
  <si>
    <t>Fab 9</t>
  </si>
  <si>
    <t>CNSE</t>
  </si>
  <si>
    <t>NanoFab 300 North</t>
  </si>
  <si>
    <t>Олбани</t>
  </si>
  <si>
    <t>NanoFab Central</t>
  </si>
  <si>
    <t>Начало пр-ва</t>
  </si>
  <si>
    <t>Техпроцесс</t>
  </si>
  <si>
    <t>.</t>
  </si>
  <si>
    <t>Стандарты связи</t>
  </si>
  <si>
    <t>Название</t>
  </si>
  <si>
    <t>LTE Cat 9</t>
  </si>
  <si>
    <t>LTE Cat 4</t>
  </si>
  <si>
    <t>HSPA+</t>
  </si>
  <si>
    <t>2,5G GPRS</t>
  </si>
  <si>
    <t>2,75G EDGE</t>
  </si>
  <si>
    <t>14,4Kbit/s</t>
  </si>
  <si>
    <t>115Kbit/s</t>
  </si>
  <si>
    <t>474Kbit/s</t>
  </si>
  <si>
    <t>Поколение 2G</t>
  </si>
  <si>
    <t>Поколение 3G</t>
  </si>
  <si>
    <t>Поколение 4G</t>
  </si>
  <si>
    <t>LTE Cat 10</t>
  </si>
  <si>
    <t>Поколение 5G</t>
  </si>
  <si>
    <t>3,6Мбит/с</t>
  </si>
  <si>
    <t>42,2Мбит/с</t>
  </si>
  <si>
    <t>1Мбит/с</t>
  </si>
  <si>
    <t>5,76Мбит/с</t>
  </si>
  <si>
    <t>50Мбит/с</t>
  </si>
  <si>
    <t>100Мбит/с</t>
  </si>
  <si>
    <t>150Мбит/с</t>
  </si>
  <si>
    <t>300Мбит/с</t>
  </si>
  <si>
    <t>450Мбит/с</t>
  </si>
  <si>
    <t>Snapdragon 801</t>
  </si>
  <si>
    <t>Snapdragon 805</t>
  </si>
  <si>
    <t>PowerVR G6200</t>
  </si>
  <si>
    <t>Cortex-A53</t>
  </si>
  <si>
    <t>Adreno 306</t>
  </si>
  <si>
    <t>Exynos 5 Hexa 5260</t>
  </si>
  <si>
    <t>Rockchip</t>
  </si>
  <si>
    <t>PowerVR G6430</t>
  </si>
  <si>
    <t>Spreadtrum</t>
  </si>
  <si>
    <t>3G</t>
  </si>
  <si>
    <t>Snapdragon 810</t>
  </si>
  <si>
    <t>Snapdragon 808</t>
  </si>
  <si>
    <t>4 Cortex-A57 + 4 Cortex-A53</t>
  </si>
  <si>
    <t>Adreno 405</t>
  </si>
  <si>
    <t>LPDDR3 933 МГц</t>
  </si>
  <si>
    <t>allwinnertech.com</t>
  </si>
  <si>
    <t>2G</t>
  </si>
  <si>
    <t>Официальный сайт</t>
  </si>
  <si>
    <t>Статья на Википедии</t>
  </si>
  <si>
    <t>Mediatek</t>
  </si>
  <si>
    <t>Apple_Ax</t>
  </si>
  <si>
    <t>Atom</t>
  </si>
  <si>
    <t>NVIDIA_Tegra</t>
  </si>
  <si>
    <t>Exynos</t>
  </si>
  <si>
    <t>mediatek.com</t>
  </si>
  <si>
    <t>spreadtrum.com</t>
  </si>
  <si>
    <t>Exynos 7580</t>
  </si>
  <si>
    <t>Mali T720</t>
  </si>
  <si>
    <t>MSM8228</t>
  </si>
  <si>
    <t>rock-chips.com</t>
  </si>
  <si>
    <t>Snapdragon</t>
  </si>
  <si>
    <t>Adreno 302</t>
  </si>
  <si>
    <t>Snapdragon 200</t>
  </si>
  <si>
    <t>arm.com</t>
  </si>
  <si>
    <t>samsung.com</t>
  </si>
  <si>
    <t>apple.com</t>
  </si>
  <si>
    <t>hisilicon.com</t>
  </si>
  <si>
    <t>Z3700-Series</t>
  </si>
  <si>
    <t>Z2400-Series</t>
  </si>
  <si>
    <t>qualcomm.com</t>
  </si>
  <si>
    <t>LPDDR4 1600 МГц</t>
  </si>
  <si>
    <t>nvidia.ru</t>
  </si>
  <si>
    <t>Allwinner</t>
  </si>
  <si>
    <t>PowerVR G6230</t>
  </si>
  <si>
    <t>2кв.2015</t>
  </si>
  <si>
    <t>Adreno 510</t>
  </si>
  <si>
    <t>LPDDR3 667 МГц</t>
  </si>
  <si>
    <t>Snapdragon 820</t>
  </si>
  <si>
    <t>Используется в (другая дополнительная информация)</t>
  </si>
  <si>
    <t>3кв.2016</t>
  </si>
  <si>
    <t>Mali T720 MP2</t>
  </si>
  <si>
    <t>Apple A8</t>
  </si>
  <si>
    <t>Apple A9</t>
  </si>
  <si>
    <t>Apple A8X</t>
  </si>
  <si>
    <t>Intel Atom Z3580</t>
  </si>
  <si>
    <t>Fab 3</t>
  </si>
  <si>
    <t>Fab 5</t>
  </si>
  <si>
    <t>Fab 6</t>
  </si>
  <si>
    <t>UMC</t>
  </si>
  <si>
    <t>Fab12A</t>
  </si>
  <si>
    <t>PowerVR G6400</t>
  </si>
  <si>
    <t>MT6588</t>
  </si>
  <si>
    <t>4кв.2015</t>
  </si>
  <si>
    <t>Mali 400 MP4</t>
  </si>
  <si>
    <t>Mali 400 MP2</t>
  </si>
  <si>
    <t>Adreno 304</t>
  </si>
  <si>
    <t>Exynos 7420</t>
  </si>
  <si>
    <t>MSM8996</t>
  </si>
  <si>
    <t>LPDDR4 1866 МГц</t>
  </si>
  <si>
    <t>LTE c7</t>
  </si>
  <si>
    <t>NanoFab 300 South</t>
  </si>
  <si>
    <t>Вермонт</t>
  </si>
  <si>
    <t>Fab 8C</t>
  </si>
  <si>
    <t>Fab 8N</t>
  </si>
  <si>
    <t>Сучжоу</t>
  </si>
  <si>
    <t>Adreno 505</t>
  </si>
  <si>
    <t>Mali T760 MP8 772 МГц</t>
  </si>
  <si>
    <t>Модель</t>
  </si>
  <si>
    <t>Архитектура</t>
  </si>
  <si>
    <t>3DMark 2013</t>
  </si>
  <si>
    <t>Mali 400 MP</t>
  </si>
  <si>
    <t>Utgard</t>
  </si>
  <si>
    <t>210/400</t>
  </si>
  <si>
    <t>210/500</t>
  </si>
  <si>
    <t>Mali T604</t>
  </si>
  <si>
    <t>210 / 604</t>
  </si>
  <si>
    <t>Mali T624</t>
  </si>
  <si>
    <t>500 / 628</t>
  </si>
  <si>
    <t>Rogue</t>
  </si>
  <si>
    <t>Производительность, ГФЛОПС</t>
  </si>
  <si>
    <t>Использование</t>
  </si>
  <si>
    <t>PowerVR G6100</t>
  </si>
  <si>
    <t xml:space="preserve">Adreno 330 </t>
  </si>
  <si>
    <t>Snapdragon 801 AC</t>
  </si>
  <si>
    <t>Adreno 420</t>
  </si>
  <si>
    <t>Adreno 430</t>
  </si>
  <si>
    <t>Mali T604 MP4</t>
  </si>
  <si>
    <t>Mali T628 MP6</t>
  </si>
  <si>
    <t>Не для смартфонов</t>
  </si>
  <si>
    <t>AML8726-M803</t>
  </si>
  <si>
    <t>AML8726-M801</t>
  </si>
  <si>
    <t>GFX Bench</t>
  </si>
  <si>
    <t>Mali 450 MP4</t>
  </si>
  <si>
    <t xml:space="preserve">Mali 450 MP4 </t>
  </si>
  <si>
    <t>Mali 450 MP6</t>
  </si>
  <si>
    <t>Mali 450 MP8</t>
  </si>
  <si>
    <t>Mali T604 MP2</t>
  </si>
  <si>
    <t>Mali T720 MP8</t>
  </si>
  <si>
    <t>Mali T760 MP16</t>
  </si>
  <si>
    <t>Mali T760 MP4</t>
  </si>
  <si>
    <t>Mali T760 MP6</t>
  </si>
  <si>
    <t>Mali T760 MP8</t>
  </si>
  <si>
    <t>Mali T820</t>
  </si>
  <si>
    <t>Mali T830</t>
  </si>
  <si>
    <t>Mali T860 MP16</t>
  </si>
  <si>
    <t>Unified shader model</t>
  </si>
  <si>
    <t>Частота, МГц</t>
  </si>
  <si>
    <t>Производительность, гпикс/с</t>
  </si>
  <si>
    <t>Midgard 2</t>
  </si>
  <si>
    <t>Midgard 1</t>
  </si>
  <si>
    <t>Midgard 3</t>
  </si>
  <si>
    <t>Midgard 4</t>
  </si>
  <si>
    <t>Mali T760 MP2</t>
  </si>
  <si>
    <t>Adreno 530</t>
  </si>
  <si>
    <t>Exynos 8890</t>
  </si>
  <si>
    <t>4 Exynos M1 + 4 Cortex-A53</t>
  </si>
  <si>
    <t>Mali T880 MP12</t>
  </si>
  <si>
    <t>LTE c12</t>
  </si>
  <si>
    <t>Mali T860 MP2</t>
  </si>
  <si>
    <t>4 Cortex-A53 + 4 Cortex-A53</t>
  </si>
  <si>
    <t>LPDDR3 1866 МГц</t>
  </si>
  <si>
    <t>LTE Cat 12</t>
  </si>
  <si>
    <t>Камеры Sony Exmor</t>
  </si>
  <si>
    <t>Камеры Samsung</t>
  </si>
  <si>
    <t>Exmor</t>
  </si>
  <si>
    <t>2 Kryo + 2 Kryo</t>
  </si>
  <si>
    <t>MediaTek MT6750</t>
  </si>
  <si>
    <t>Mali T860 MP2 350 МГц</t>
  </si>
  <si>
    <t>Mali T880 MP4</t>
  </si>
  <si>
    <t>Adreno 530 624 МГц</t>
  </si>
  <si>
    <t>Adreno 540</t>
  </si>
  <si>
    <t>LTE c16</t>
  </si>
  <si>
    <t>LTE Cat 16</t>
  </si>
  <si>
    <t>980Мбит/с</t>
  </si>
  <si>
    <t>600Мбит/с</t>
  </si>
  <si>
    <t>CMOS</t>
  </si>
  <si>
    <t>IMX094</t>
  </si>
  <si>
    <t>IMX128</t>
  </si>
  <si>
    <t>1/3"</t>
  </si>
  <si>
    <t>1/2,8"</t>
  </si>
  <si>
    <t>1/5"</t>
  </si>
  <si>
    <t>1/4"</t>
  </si>
  <si>
    <t>1,7"</t>
  </si>
  <si>
    <t>1,69"</t>
  </si>
  <si>
    <t>Разм. пикселя, микрон</t>
  </si>
  <si>
    <t>RGB</t>
  </si>
  <si>
    <t>Используется в устройствах</t>
  </si>
  <si>
    <t>Sony Exmor</t>
  </si>
  <si>
    <t>Sony Exmor R</t>
  </si>
  <si>
    <t>IMX081PQ</t>
  </si>
  <si>
    <t>IMX091PQ</t>
  </si>
  <si>
    <t>IMX111PQ</t>
  </si>
  <si>
    <t>IMX145</t>
  </si>
  <si>
    <t>IMX145D</t>
  </si>
  <si>
    <t>IMX175</t>
  </si>
  <si>
    <t>IMX179</t>
  </si>
  <si>
    <t>IMX234</t>
  </si>
  <si>
    <t>IMX240</t>
  </si>
  <si>
    <t>IMX241</t>
  </si>
  <si>
    <t>IMX260</t>
  </si>
  <si>
    <t>IMX377</t>
  </si>
  <si>
    <t>1/3,06"</t>
  </si>
  <si>
    <t>1/3,2"</t>
  </si>
  <si>
    <t>1/2,6"</t>
  </si>
  <si>
    <t>1/2,5"</t>
  </si>
  <si>
    <t>1/2,3"</t>
  </si>
  <si>
    <t>RGB/BW</t>
  </si>
  <si>
    <t>Sony Xperia ion, Sony Xperia S, Sony Xperia SL, Sony Xperia acro S, Sony Xperia T, Sony Xperia TX, Sony Xperia V, Samsung Galaxy S4</t>
  </si>
  <si>
    <t>Sony Ericsson Xperia Arc, Sony Ericsson Xperia arc S, Sony Ericsson Xperia acro, Sony Ericsson Xperia neo, Sony Ericsson Xperia ray, Nexus 4, Kingzone K1 Turbo</t>
  </si>
  <si>
    <t>MSM8953</t>
  </si>
  <si>
    <t>Adreno 506</t>
  </si>
  <si>
    <t>LPDDR4X 2133МГц</t>
  </si>
  <si>
    <t>MSM8996 Lite</t>
  </si>
  <si>
    <t>Adreno 530 510 МГц</t>
  </si>
  <si>
    <t>LPDDR4 1333 МГц</t>
  </si>
  <si>
    <t>Samsung Galaxy S6, Samsung Galaxy S6 Edge, Samsung Galaxy S6 Active, Samsung Galaxy S6 Edge+, Samsung Galaxy Note 5, Meizu Pro 5</t>
  </si>
  <si>
    <t>Samsung Galaxy S5 Neo, TCL P650M, Samsung Galaxy J7, Samsung Galaxy View, Samsung Galaxy A5 (2016), Samsung Galaxy A7 (2016)</t>
  </si>
  <si>
    <t>Snapdragon 821</t>
  </si>
  <si>
    <t>Mali T830 MP2 600МГц</t>
  </si>
  <si>
    <t>PowerVR GX6250</t>
  </si>
  <si>
    <t>Exynos 8895</t>
  </si>
  <si>
    <t>LPDDR4x 1600МГц</t>
  </si>
  <si>
    <t>Antutu</t>
  </si>
  <si>
    <t>4 Cortex-A53</t>
  </si>
  <si>
    <t>MSM8996Pro</t>
  </si>
  <si>
    <t>Exynos 7570</t>
  </si>
  <si>
    <t>4 Cortex-A73 + 4 Cortex-A53</t>
  </si>
  <si>
    <t>MT6799</t>
  </si>
  <si>
    <t>iPhone 7, iPhone 7 Plus</t>
  </si>
  <si>
    <t>Apple A10 Fusion</t>
  </si>
  <si>
    <t>APL1W24</t>
  </si>
  <si>
    <t>Unified shader model + Unified memory</t>
  </si>
  <si>
    <t>Snapdragon S4 Plus, Snapdragon 400</t>
  </si>
  <si>
    <t>Snapdragon 208, Snapdragon 210, Snapdragon 212</t>
  </si>
  <si>
    <t>Snapdragon 410, Snapdragon 412</t>
  </si>
  <si>
    <t>Snapdragon S4 Pro, Snapdragon S4 Prime</t>
  </si>
  <si>
    <t>Ядер / ALU</t>
  </si>
  <si>
    <t>Adreno 320 2nd Gen</t>
  </si>
  <si>
    <t>Unified shader model
Scalar instruction set</t>
  </si>
  <si>
    <t>Snapdragon 415, Snapdragon 615, Snapdragon 616, Snapdragon 617</t>
  </si>
  <si>
    <t>Snapdragon 430, Snapdragon 435</t>
  </si>
  <si>
    <t>Snapdragon 650, Snapdragon 652</t>
  </si>
  <si>
    <t>Mediatek MT6592</t>
  </si>
  <si>
    <t>Mediatek MT6735</t>
  </si>
  <si>
    <t>Mali T720 MP3</t>
  </si>
  <si>
    <t>Mediatek MT6753</t>
  </si>
  <si>
    <t>RockChip RK3188</t>
  </si>
  <si>
    <t>Mediatek MT6582, Exynos 2 Dual 3250</t>
  </si>
  <si>
    <t>Exynos 3 Quad 3470</t>
  </si>
  <si>
    <t>RockChip RK3066, Exynos 4 Dual 4210, Exynos Quad 4212</t>
  </si>
  <si>
    <t>Exynos 5 Dual 5250</t>
  </si>
  <si>
    <t>Exynos 5 Octa 5420 / 5422 / 5430</t>
  </si>
  <si>
    <t>Exynos 7 Octa 5433</t>
  </si>
  <si>
    <t>Exynos 7 Octa 7420</t>
  </si>
  <si>
    <t>Mediatek MT6572, Spreadtrum SC8810, SC6820</t>
  </si>
  <si>
    <t>?</t>
  </si>
  <si>
    <t>MediaTek MT6732, MT6752</t>
  </si>
  <si>
    <t>Helio X20</t>
  </si>
  <si>
    <t>Hisilicon Kirin 950, Kirin 955</t>
  </si>
  <si>
    <t>Exynos 7 Octa 7580, MediaTek MT6737</t>
  </si>
  <si>
    <t>ISOCELL</t>
  </si>
  <si>
    <t>OmniVision</t>
  </si>
  <si>
    <t>Fab 12A Gigafab</t>
  </si>
  <si>
    <t>Fab 12B Gigafab</t>
  </si>
  <si>
    <t>Fab 14 Gigafab</t>
  </si>
  <si>
    <t>Fab 15 Gigafab</t>
  </si>
  <si>
    <t>Fab 10</t>
  </si>
  <si>
    <t>Шанхай</t>
  </si>
  <si>
    <t>WaferTech (TSMC)</t>
  </si>
  <si>
    <t>Камас</t>
  </si>
  <si>
    <t>Fab</t>
  </si>
  <si>
    <t>SSMC</t>
  </si>
  <si>
    <t>Fab 2</t>
  </si>
  <si>
    <t>Fab 15B</t>
  </si>
  <si>
    <t>Fab 24</t>
  </si>
  <si>
    <t>Лейкслип</t>
  </si>
  <si>
    <t>Ирландия</t>
  </si>
  <si>
    <t>Fab 14B</t>
  </si>
  <si>
    <t>Fab 12(P6)</t>
  </si>
  <si>
    <t>Fab 12(P7)</t>
  </si>
  <si>
    <t>Fab 12(P4)</t>
  </si>
  <si>
    <t>Восточный Фишкил</t>
  </si>
  <si>
    <t>Fab 12</t>
  </si>
  <si>
    <t>Камеры OmniVision</t>
  </si>
  <si>
    <t>OVT</t>
  </si>
  <si>
    <t>Download</t>
  </si>
  <si>
    <t>Upload</t>
  </si>
  <si>
    <t>Helio X10</t>
  </si>
  <si>
    <t>MediaTek MT6595M, MediaTek MT6595, MediaTek MT6595T</t>
  </si>
  <si>
    <t>Allwinner A80, Allwinner A80T</t>
  </si>
  <si>
    <t>Helio X30</t>
  </si>
  <si>
    <t>PowerVR GE8200</t>
  </si>
  <si>
    <t>PowerVR GE8300</t>
  </si>
  <si>
    <t>PowerVR G6630</t>
  </si>
  <si>
    <t>PowerVR GX6650</t>
  </si>
  <si>
    <t>PowerVR GX6850</t>
  </si>
  <si>
    <t>PowerVR GE7800</t>
  </si>
  <si>
    <t>PowerVR GT7200</t>
  </si>
  <si>
    <t>PowerVR GT7400</t>
  </si>
  <si>
    <t>PowerVR GT7600</t>
  </si>
  <si>
    <t>PowerVR GT7800</t>
  </si>
  <si>
    <t xml:space="preserve">PowerVR GT7900 </t>
  </si>
  <si>
    <t>PowerVR GT7200 Plus</t>
  </si>
  <si>
    <t>PowerVR GT7400 Plus</t>
  </si>
  <si>
    <t>PowerVR GT7600 Plus</t>
  </si>
  <si>
    <t>Intel Atom Z3460, Intel Atom Z3480</t>
  </si>
  <si>
    <t>MediaTek MT8173</t>
  </si>
  <si>
    <t>MediaTek MT8176</t>
  </si>
  <si>
    <t>Apple A7, Intel Atom Z3530</t>
  </si>
  <si>
    <t>Intel Atom Z3570</t>
  </si>
  <si>
    <t>PowerVR G6450</t>
  </si>
  <si>
    <t>PowerVR 7XT</t>
  </si>
  <si>
    <t>Apple A9X</t>
  </si>
  <si>
    <t>Adreno 530 653 МГц</t>
  </si>
  <si>
    <t>Mali G71</t>
  </si>
  <si>
    <t>Apple A10x</t>
  </si>
  <si>
    <t>Snapdragon 835</t>
  </si>
  <si>
    <t>Snapdragon 626</t>
  </si>
  <si>
    <t>2кв.2017</t>
  </si>
  <si>
    <t>MSM8953Pro</t>
  </si>
  <si>
    <t>LPDDR4 1800 МГц</t>
  </si>
  <si>
    <t>Samsung Galaxy S7, Samsung Galaxy S7 edge, Samsung Galaxy Note 7</t>
  </si>
  <si>
    <t>MSM8996Pro-AB</t>
  </si>
  <si>
    <t>Google Pixel, Google Pixel XL, Xiaomi Mi 5s</t>
  </si>
  <si>
    <t>Alcatel Idol 4S T-Mobile Version, ASUS ZenFone 3 Deluxe, BlackBerry DTEK60, HP Elite X3, HTC 10, LeEco (LeTv) Le Max 2 X820, LeEco (LeTv) Le Max Pro X910, Lenovo ZUK Z2, Lenovo ZUK Z2 Pro, LG G5, LG V20, Moto Z, Moto Z Force, OnePlus 3, Qiku 360 Q5 Plus, Samsung Galaxy S7 (SM-G9300/A/P/T/U/V), Samsung Galaxy S7 Edge (SM-G9350/A/P/T/U/V), Sharp Aquos Serie SHV34, Sharp Aquos XX3, Sharp Aquos Zeta SH-04H, Sony Xperia X Performance, Sony Xperia XZ, TCL 950, Xiaomi Mi 5 Prime/Pro, ZTE Axon 7, ZTE Nubia Z11</t>
  </si>
  <si>
    <t>Bifrost</t>
  </si>
  <si>
    <t>Mali G51</t>
  </si>
  <si>
    <t>Exynos 8895, Kirin 960</t>
  </si>
  <si>
    <t>2 Cortex-A73 + 8 Cortex-A53</t>
  </si>
  <si>
    <t>LTE</t>
  </si>
  <si>
    <t>Snapdragon 660</t>
  </si>
  <si>
    <t>Helio P35</t>
  </si>
  <si>
    <t>3кв.2017</t>
  </si>
  <si>
    <t>MSM8976 Plus</t>
  </si>
  <si>
    <t>Adreno 512</t>
  </si>
  <si>
    <t>LPDDR4X 1866МГц</t>
  </si>
  <si>
    <t>Mali-G71 MP3</t>
  </si>
  <si>
    <t>2 Cortex-A73 + 4 Cortex-A53 + 4 Cortex-A35</t>
  </si>
  <si>
    <t>PowerVR 7400XT MP4 800МГц</t>
  </si>
  <si>
    <t>4 Kryo + 4 Kryo</t>
  </si>
  <si>
    <t>LTE Cat.7</t>
  </si>
  <si>
    <t>S5K2P8</t>
  </si>
  <si>
    <t>BSI</t>
  </si>
  <si>
    <t>S5K3H7</t>
  </si>
  <si>
    <t>S5K3L2</t>
  </si>
  <si>
    <t>S5K3M2</t>
  </si>
  <si>
    <t>S5K4H5YB</t>
  </si>
  <si>
    <t>S5K4H8</t>
  </si>
  <si>
    <t>S5K3L8</t>
  </si>
  <si>
    <t xml:space="preserve">Технология
</t>
  </si>
  <si>
    <t xml:space="preserve">Мегапикселей
</t>
  </si>
  <si>
    <t xml:space="preserve">Структура субпикселей
</t>
  </si>
  <si>
    <t xml:space="preserve">Диафрагма
</t>
  </si>
  <si>
    <t xml:space="preserve">Автофокус
</t>
  </si>
  <si>
    <t xml:space="preserve">Оптическая стабилизация
</t>
  </si>
  <si>
    <t xml:space="preserve">Применение
</t>
  </si>
  <si>
    <t xml:space="preserve">Дата выхода
</t>
  </si>
  <si>
    <t>LTE Cat.6 (LTE-A)</t>
  </si>
  <si>
    <t>S5K2T8</t>
  </si>
  <si>
    <t>OIS</t>
  </si>
  <si>
    <t>Фазовый</t>
  </si>
  <si>
    <t>Смартфоны</t>
  </si>
  <si>
    <t>ZTE Axon 7, ZTE Axon 7 Premium</t>
  </si>
  <si>
    <t>Xiaomi Mi5, Vivo Xplay5 Elite, OnePlus 3, Sony Xperia XZ, Sony Xperia X Performance, HTC 10, ZUK Z2, LG G5, LeEco Le Max 2, LG V20, Motorola Moto Z, ASUS Zenfone 3 Deluxe ZS570KL, Blackberry DTEK60, HP Elite X3, ZTE Axon 7, ZTE Nubia Z11</t>
  </si>
  <si>
    <t>ASUS ZenFone 3 Deluxe, Xiaomi Mi 5s Plus, Xiaomi Mi Note 2, Xiaomi Mi Mix, LeEco Le Pro 3, Smartisan M1/M1L, OnePlus 3T, LeEco Le Pro 3</t>
  </si>
  <si>
    <t>Samsung Galaxy C7, Asus Zenfone 3 (ZE520KL), Asus Zenfone 3 (ZE552KL), Asus Zenfone 3 Deluxe 5.5", Lenovo Vibe P2, ZTE Axon 7 Max, Motorola Moto Z Play, Huawei Nova, Nova plus, Qiku 360 N4S, Xiaomi Redmi 4 Prime, ZTE Nubia Z11 Mini S</t>
  </si>
  <si>
    <t>Snapdragon 630</t>
  </si>
  <si>
    <t>Exynos 9810</t>
  </si>
  <si>
    <t>4 Exynos M2 + 4 Cortex-A53</t>
  </si>
  <si>
    <t>9810M</t>
  </si>
  <si>
    <t>LPDDR4X</t>
  </si>
  <si>
    <t>Mali G71 MP20</t>
  </si>
  <si>
    <t>Exynos 8898M</t>
  </si>
  <si>
    <t>IMX386</t>
  </si>
  <si>
    <t>IMX400</t>
  </si>
  <si>
    <t>OV8865</t>
  </si>
  <si>
    <t>OV8856</t>
  </si>
  <si>
    <t>OV13855</t>
  </si>
  <si>
    <t>OV13860</t>
  </si>
  <si>
    <t>OV16860</t>
  </si>
  <si>
    <t>OV16880</t>
  </si>
  <si>
    <t>OV16885</t>
  </si>
  <si>
    <t>OV20880</t>
  </si>
  <si>
    <t>1/2,4"</t>
  </si>
  <si>
    <t>OV23850</t>
  </si>
  <si>
    <t>PureCel-S</t>
  </si>
  <si>
    <t>PureCelPlus-S</t>
  </si>
  <si>
    <t>1/2,76"</t>
  </si>
  <si>
    <t>1/2,39"</t>
  </si>
  <si>
    <t>PureCelPlus</t>
  </si>
  <si>
    <t>OV13853</t>
  </si>
  <si>
    <t>PureCel</t>
  </si>
  <si>
    <t>1/2"</t>
  </si>
  <si>
    <t>Omni BSI-2</t>
  </si>
  <si>
    <t>1/2,9"</t>
  </si>
  <si>
    <t xml:space="preserve">Линейка
</t>
  </si>
  <si>
    <t xml:space="preserve">Модель
</t>
  </si>
  <si>
    <t xml:space="preserve">Точно МП
</t>
  </si>
  <si>
    <t>Toshiba</t>
  </si>
  <si>
    <t>T4K37</t>
  </si>
  <si>
    <t>f/2,0</t>
  </si>
  <si>
    <t>Контрастный</t>
  </si>
  <si>
    <t>1/3,07"</t>
  </si>
  <si>
    <t>IMX214</t>
  </si>
  <si>
    <t>ASUS Zenfone 3 Laser, ASUS Zenfone 3 Zoom (ZE553KL), Bluboo Maya Max, Elephone Pioneer P7000, HTC Butterfly 2, HTC Desire Eye, HTC One M8 Eye, HTC One M8s, HTC One M9s, HTC One A9, Huawei Ascend Mate 7, Huawei Ascend G7, Huawei Ascend P7, Huawei Honor 4C, Huawei Honor 5X, Huawei Honor 6, Huawei P8lite, Huawei P9 lite, IUNI U3, Jiayu s3, Leagoo Shark 1, Meitu M4 (front and rear), Moto G 2015, Moto Z, Nexus 6, OnePlus One, Oppo Find 7, Sony Xperia C4, Sony Xperia C5 Ultra (front and rear), Sony Xperia M4 Aqua, Sony Xperia M5 (front), Sony Xperia X Performance (front), Sony Xperia X (front), Sony Xperia XZ (front), uleFone Be Touch 2, uleFone Power, Umi Zero, Xiaomi Mi 4, Xiaomi Mi4i, Xiaomi Mi Note / Mi Note Pro, ZTE Nubia Z7, ZTE Nubia Z7 Max, ZTE Nubia Z7 mini, ZUK Z1</t>
  </si>
  <si>
    <t>IMX398</t>
  </si>
  <si>
    <t>Sony Exmor RS</t>
  </si>
  <si>
    <t>IMX378</t>
  </si>
  <si>
    <t>IMX376</t>
  </si>
  <si>
    <t>IMX362</t>
  </si>
  <si>
    <t>IMX338</t>
  </si>
  <si>
    <t>IMX318</t>
  </si>
  <si>
    <t>IMX315</t>
  </si>
  <si>
    <t>IMX300</t>
  </si>
  <si>
    <t>IMX298</t>
  </si>
  <si>
    <t>IMX278</t>
  </si>
  <si>
    <t>IMX286</t>
  </si>
  <si>
    <t>IMX268</t>
  </si>
  <si>
    <t>IMX258</t>
  </si>
  <si>
    <t>IMX230</t>
  </si>
  <si>
    <t>Камера</t>
  </si>
  <si>
    <t>IMX071</t>
  </si>
  <si>
    <t>ASP-C</t>
  </si>
  <si>
    <t>Nikon D5100, Nikon D7000, Sony NEX-C3, Sony NEX-5N, Fujifilm X-Pro1, Fujifilm X-E1, Fujifilm X-E2, Fujifilm X-T1, Pentax K-5, Pentax K-30</t>
  </si>
  <si>
    <t>IMX080</t>
  </si>
  <si>
    <t>Sony NEX-5R, Sony NEX-6, Sony Alpha 33, Sony Alpha 55, Sony Alpha 580</t>
  </si>
  <si>
    <t>Sony α7R, Nikon D800, Nikon D810</t>
  </si>
  <si>
    <t>Sony Alpha 560, Sony NEX-3, Sony NEX-5</t>
  </si>
  <si>
    <t>IMX100</t>
  </si>
  <si>
    <t>Nikon D600, Nikon D610, Nikon D750</t>
  </si>
  <si>
    <t>IMX157</t>
  </si>
  <si>
    <t>Sony Alpha 99, Sony α7, Sony α7 II, Sony Cyber-shot DSC-RX1, Sony Cyber-shot DSC-RX1R</t>
  </si>
  <si>
    <t>IMX193</t>
  </si>
  <si>
    <t>Nikon D3300, Nikon D5300, Nikon D5500</t>
  </si>
  <si>
    <t>IMX210</t>
  </si>
  <si>
    <t>IMX235</t>
  </si>
  <si>
    <t>IMX284</t>
  </si>
  <si>
    <t>Sony α5100, Sony α6000</t>
  </si>
  <si>
    <t>Sony α7S, Sony α7S II</t>
  </si>
  <si>
    <t>Sony α6300, Sony α6500</t>
  </si>
  <si>
    <t>Sony Ericsson Cyber-Shot S006, Sony Ericsson S007</t>
  </si>
  <si>
    <t>IMX117</t>
  </si>
  <si>
    <t>GoPro Hero 3, Sjcam sj 7 star 4k action camera</t>
  </si>
  <si>
    <t>iPhone 4S, iPhone 5, iPhone 5C, Xiaomi Mi-2</t>
  </si>
  <si>
    <t>IMX149</t>
  </si>
  <si>
    <t>Ulefone Metal</t>
  </si>
  <si>
    <t>Samsung Galaxy S III</t>
  </si>
  <si>
    <t>HTC Google Pixel / Pixel XL (front), Huawei Ascend P7 (front), Huawei P8 (front), Huawei P9 (front), Huawei Nexus 6P (Front), LG Nexus 5, LG Optimus G Pro E980, Mobiistar Prime 508, Motorola Moto G (2nd generation), Oppo Mirror 3, OnePlus 3 (front), Prestigio MultiPhone 5550 DUO, Yu Yureka phone, ZTE Nubia Z9, ZTE Nubia Z9 Max, ZTE Nubia Z9 Mini</t>
  </si>
  <si>
    <t>IMX251</t>
  </si>
  <si>
    <t>Sony Xperia C4 (front), Sony Xperia Z3+ (front), Sony Xperia Z5 Premium (front), Sony Xperia Z5 (front), Sony Xperia Z5 Compact (front), Sony Xperia X Compact (front)</t>
  </si>
  <si>
    <t>Sony α7R II, Sony Cyber-shot DSC-RX1R II, Sony α99 II</t>
  </si>
  <si>
    <t>iPhone 5S, iPhone 6, iPhone 6 Plus</t>
  </si>
  <si>
    <t>Sony Xperia XA Ultra (front), LG G4, LG G5, LG V10, ZTE Nubia Z9, ZTE Nubia Z9 Max, ZTE Nubia Z9 Mini</t>
  </si>
  <si>
    <t>Samsung Galaxy S7, Samsung Galaxy S7 Edge, Samsung Galaxy S7 Active, Samsung Galaxy Note 7</t>
  </si>
  <si>
    <t>1/3,61"</t>
  </si>
  <si>
    <t>RGBW</t>
  </si>
  <si>
    <t>1/2,93"</t>
  </si>
  <si>
    <t>iPhone 6S, iPhone SE, iPad Pro (9.7 inches)</t>
  </si>
  <si>
    <t>1/2,55"</t>
  </si>
  <si>
    <t>1/2,78"</t>
  </si>
  <si>
    <t>T4KA3</t>
  </si>
  <si>
    <t>T4KA7</t>
  </si>
  <si>
    <t>f/2,2</t>
  </si>
  <si>
    <t>S5K2L1</t>
  </si>
  <si>
    <t>S5K3P3</t>
  </si>
  <si>
    <t>S5K2M8</t>
  </si>
  <si>
    <t>Lenovo Vibe Shot</t>
  </si>
  <si>
    <t>S5K2P2</t>
  </si>
  <si>
    <t>S5K3H2YX</t>
  </si>
  <si>
    <t>ZUK Z2</t>
  </si>
  <si>
    <t>Samsung Galaxy S5, Samsung Galaxy S6, Samsung Galaxy S6 edge, Samsung Galaxy S6 edge+, Samsung Galaxy Note 5</t>
  </si>
  <si>
    <t>Samsung Galaxy S2, Samsung Galaxy S3 (some models), Xiaomi Redmi 1</t>
  </si>
  <si>
    <t>Highscreen Explosion</t>
  </si>
  <si>
    <t>Samsung Galaxy A (2016), Samsung Galaxy J7 (2016), Samsung Galaxy On Nxt, Xiaomi Redmi Note 4G</t>
  </si>
  <si>
    <t>Ulefone Future, Vernee Apollo Lite, Xiaomi Redmi Note 3 Pro, Samsung Galaxy C series (2016)</t>
  </si>
  <si>
    <t>OnePlus X, Xiaomi Mi 4c, Xiaomi Redmi Note 2, Xiaomi Redmi Note 3</t>
  </si>
  <si>
    <t>Samsung Galaxy Tab S2</t>
  </si>
  <si>
    <t>Elephone C1, BQ Aquaris U Lite</t>
  </si>
  <si>
    <t>Gionee Elife E8</t>
  </si>
  <si>
    <t>Elephone P3000, Elephone P3000s, Ulefone L55, Ulefone Be Pro, Ulefone Be Pro 2, Xiaomi Redmi 2, Doogee Ibiza F2, Mlais M4 Note, Cubot S550, Wileyfox Spark, Geotel Note</t>
  </si>
  <si>
    <t>OV16825</t>
  </si>
  <si>
    <t>Gionee Elife E7, IUNI U2, Oppo N3, Innos D6000, Gigaset ME</t>
  </si>
  <si>
    <t>Motorola Moto G4 Plus, Lenovo Moto Z Play</t>
  </si>
  <si>
    <t>OnePlus 2</t>
  </si>
  <si>
    <t>OV13850</t>
  </si>
  <si>
    <t>Jiayu G4S, Doogee DG850, Meizu Blue Charm, Ecoo E04, Lenovo K3 Note, Huawei P8 Lite, Zopo Speed 7, Zopo Flash C, Ulefone Paris, Elephone P9000, Elephone S7, ZTE Blade V6, Elephone P9000, THL T7, Oukitel K6000 Pro</t>
  </si>
  <si>
    <t>Meizu M3 Note, Blackview BV6000, Blackview R7, TCL Flash Plus 2</t>
  </si>
  <si>
    <t>LeEco Le 2 x620, LeEco Le 2 x520, Xiaomi Mi Mix</t>
  </si>
  <si>
    <t>Alcatel Shine</t>
  </si>
  <si>
    <t>LPDDR4X 1866 МГц</t>
  </si>
  <si>
    <t>Samsung Galaxy Note 4, Samsung Galaxy Note Edge, Samsung Galaxy S6, Samsung Galaxy S6 edge, Samsung Galaxy S6 edge+, Samsung Galaxy S6 Active, Samsung Galaxy Note 5, Samsung Galaxy S5 LTE-A (SM-G906), Samsung Galaxy A5 2017</t>
  </si>
  <si>
    <t xml:space="preserve">Размер сенсора (диагональ) в дюймах и мм
</t>
  </si>
  <si>
    <t>Samsung Galaxy S7, Samsung Galaxy S7 Edge, Samsung Galaxy S7 Active</t>
  </si>
  <si>
    <t>DualPixel</t>
  </si>
  <si>
    <t>LG V20, Huawei Mate 8, Xiaomi Mi 5, Vivo Xplay 5, bq Aquaris X5 Plus, Oppo R9 Plus, ASUS Zenfone 3 (5.2") (ZE520KL), ASUS Zenfone 3 (5.5") (ZE552KL), OnePlus 3, OnePlus 3T, ZTE Nubia Z11, LeEco Le Pro 3, Samsung Galaxy A7 2017</t>
  </si>
  <si>
    <t>IMX333</t>
  </si>
  <si>
    <t>Smart OIS</t>
  </si>
  <si>
    <t>Samsung Galaxy S8, Galaxy S8+</t>
  </si>
  <si>
    <t>KIRIN 659</t>
  </si>
  <si>
    <t>Snapdragon 845</t>
  </si>
  <si>
    <t>Adreno 630</t>
  </si>
  <si>
    <t>1кв.2018</t>
  </si>
  <si>
    <t>LPDDR4 1866МГц</t>
  </si>
  <si>
    <t>Adreno 508</t>
  </si>
  <si>
    <t>3P8SP</t>
  </si>
  <si>
    <t>Google Pixel / Pixel XL, Xiaomi Mi 5S, BlackBerry KEYone, HTC U Ultra, Honor 9</t>
  </si>
  <si>
    <t>Xiaomi Redmi 3/s/x/pro, Redmi 4X, Redmi Note 4, Redmi Note 4X, Meizu M5 Note, Doogee Y6, Doogee Y6 Max, UMI Plus, BQ Aquaris U, Cubot Cheetah 2, Wileyfox Swift 2, Wileyfox Swift 2 Plus, Doogee Shoot 1, UMI Z, UMIDIGI C Note, UMIDIGI C Note 2, Maze Alpha, Geotel Amigo</t>
  </si>
  <si>
    <t>Exynos 7885</t>
  </si>
  <si>
    <t>Exynos 9610</t>
  </si>
  <si>
    <t>IMX320</t>
  </si>
  <si>
    <t>1/3,6"</t>
  </si>
  <si>
    <t>Front: Samsung Galaxy S8, Galaxy S8+</t>
  </si>
  <si>
    <t>S5K2L2</t>
  </si>
  <si>
    <t>Dual Pixel</t>
  </si>
  <si>
    <t>Front: OnePlus 3T</t>
  </si>
  <si>
    <t>S5K3H1</t>
  </si>
  <si>
    <t>IMX350</t>
  </si>
  <si>
    <t>BW</t>
  </si>
  <si>
    <t>IMX371</t>
  </si>
  <si>
    <t>S5K3M3</t>
  </si>
  <si>
    <t>Xiaomi Mi6 вторая камера</t>
  </si>
  <si>
    <t>ASUS Zenfone 3 Deluxe (ZS570KL), ASUS Zenfone 3 Ultra (ZU680KL), ASUS Zenfone AR (ZS571KL), ZTE Nubia Z11 mini S, Xiaomi Mi Note 2, ZTE Nubia Z17 доп.камера</t>
  </si>
  <si>
    <t>Huawei P9, Huawei P9 Plus, Huawei Honor V8, Huawei Honor 8, Huawei P8 Lite 2017, Huawei P10, Huawei P10 Plus, Honor 8 Pro</t>
  </si>
  <si>
    <t>Helio P23</t>
  </si>
  <si>
    <t>Helio P30</t>
  </si>
  <si>
    <t>MT6759T</t>
  </si>
  <si>
    <t>Huawei G8 (G7 Plus), Huawei P8max, Huawei P8, Huawei Mate S, Oppo R7 Plus, Huawei Honor Note 8</t>
  </si>
  <si>
    <t>LG G5 (wide-angle camera), Xiaomi Mi Note 2 (front), Xiaomi Mi6 (front)</t>
  </si>
  <si>
    <t>Snapdragon 450</t>
  </si>
  <si>
    <t>Apple A11 Bionic</t>
  </si>
  <si>
    <t>iPhone 8, iPhone 8 Plus, iPhone X</t>
  </si>
  <si>
    <t>PowerVR GT7600 Plus MP12</t>
  </si>
  <si>
    <t>Apple GPU MP3</t>
  </si>
  <si>
    <t>APL1071</t>
  </si>
  <si>
    <t>3 Hurricane + 3 Zephyr</t>
  </si>
  <si>
    <t>2 Hurricane + 2 Zephyr</t>
  </si>
  <si>
    <t>iPad Pro 10.5", iPad Pro 12.9" (2017), Apple TV 4K</t>
  </si>
  <si>
    <t>2 Monsoon + 4 Mistral</t>
  </si>
  <si>
    <t>PowerVR GT7600 Plus MP6</t>
  </si>
  <si>
    <t>IMX351</t>
  </si>
  <si>
    <t>Фазовый + лазерный</t>
  </si>
  <si>
    <t>Samsung Galaxy C7 Pro 2017, Galaxy C5 Pro 2017, Moto Z2 Play, Lenovo Vibe P3, Smartisan Pro, BQ Aquaris X Pro</t>
  </si>
  <si>
    <t>Snapdragon 670</t>
  </si>
  <si>
    <t>Mali-G71 MP2 770МГц</t>
  </si>
  <si>
    <t>Mali-G71 MP2 990МГц</t>
  </si>
  <si>
    <t>MediaTek MT6739</t>
  </si>
  <si>
    <t>OV12A10</t>
  </si>
  <si>
    <t>OV13880</t>
  </si>
  <si>
    <t>Snapdragon 636</t>
  </si>
  <si>
    <t>MT6739</t>
  </si>
  <si>
    <t>2 Cortex-A73 + 6 Cortex-A53</t>
  </si>
  <si>
    <t>APL1W72</t>
  </si>
  <si>
    <t>4 Kryo 385 + 4 Kryo 385</t>
  </si>
  <si>
    <t>SDM845</t>
  </si>
  <si>
    <t>SDM450</t>
  </si>
  <si>
    <t>LTE c18</t>
  </si>
  <si>
    <t>Huawei Nova 2, Huawei Nova 2 Plus, Honor 9 Lite, Huawei Enjoy 7S, Huawei Nova 2i, Huawei Mate 10 Lite, Honor 7X, Huawei Maimang 6</t>
  </si>
  <si>
    <t>Snapdragon 640</t>
  </si>
  <si>
    <t>SDM636</t>
  </si>
  <si>
    <t>2 Kryo 360 + 6 Kryo 360</t>
  </si>
  <si>
    <t>Adreno 610</t>
  </si>
  <si>
    <t>8 Kryo 260</t>
  </si>
  <si>
    <t>SDM630</t>
  </si>
  <si>
    <t>Adreno 509</t>
  </si>
  <si>
    <t>3кв.2018</t>
  </si>
  <si>
    <t>Adreno 620</t>
  </si>
  <si>
    <t>LPDDR4 1333МГц</t>
  </si>
  <si>
    <t>4x OIS</t>
  </si>
  <si>
    <t>Helio P70</t>
  </si>
  <si>
    <t>Mali-G72 MP4 800 МГц</t>
  </si>
  <si>
    <t>LPDDR4x 1866МГц</t>
  </si>
  <si>
    <t>2кв.2018</t>
  </si>
  <si>
    <t>MT6769</t>
  </si>
  <si>
    <t>Sony Xperia M5, Sony Xperia XA Ultra, Sony Xperia XA1 Ultra (front), HTC One M9+, Huawei Honor 7, Meitu M6 (front and rear), Meitu V4s (front and rear), Meizu PRO 5, Meizu PRO 6, Moto Maxx, Moto X Force, Moto X Style, Moto X Play, Letv Le1 Max, LeEco Le 2 Pro, LeEco Le Max 2, Elephone M3, Elephone Vowney Lite, Elephone Vowney, Lenovo Vibe X3</t>
  </si>
  <si>
    <t>Helio P60</t>
  </si>
  <si>
    <t>Mali-G72 MP3 800 МГц</t>
  </si>
  <si>
    <t>Snapdragon 855</t>
  </si>
  <si>
    <t>Exynos 7872</t>
  </si>
  <si>
    <t>2 Cortex-A73 + 4 Cortex-A53</t>
  </si>
  <si>
    <t>Meizu M6s</t>
  </si>
  <si>
    <t>S5K2P7</t>
  </si>
  <si>
    <t>RGB/Tetra</t>
  </si>
  <si>
    <t>Ultra-PD/Super-PD</t>
  </si>
  <si>
    <t>S5K2L7</t>
  </si>
  <si>
    <t>1/2.56"</t>
  </si>
  <si>
    <t>Dual-PD</t>
  </si>
  <si>
    <t>2017</t>
  </si>
  <si>
    <t>S5K2L9</t>
  </si>
  <si>
    <t>ISOCELL Fast</t>
  </si>
  <si>
    <t>ISOCELL Bright</t>
  </si>
  <si>
    <t>S5K2T7</t>
  </si>
  <si>
    <t>S5K2U8</t>
  </si>
  <si>
    <t>ISOCELL Slim</t>
  </si>
  <si>
    <t>PDAF</t>
  </si>
  <si>
    <t>S5K2X7</t>
  </si>
  <si>
    <t>Contrast</t>
  </si>
  <si>
    <t>S5K3L6</t>
  </si>
  <si>
    <t>1/3,42"</t>
  </si>
  <si>
    <t>1/2.6"</t>
  </si>
  <si>
    <t>S5K3P8</t>
  </si>
  <si>
    <t>1/3,1"</t>
  </si>
  <si>
    <t>S5K3P9</t>
  </si>
  <si>
    <t>S5K4E8</t>
  </si>
  <si>
    <t>S5K4H7</t>
  </si>
  <si>
    <t>OV16B10</t>
  </si>
  <si>
    <t>1/2,83"</t>
  </si>
  <si>
    <t>OV24A1B</t>
  </si>
  <si>
    <t>1/3,4"</t>
  </si>
  <si>
    <t>IMX408</t>
  </si>
  <si>
    <t>IMX486</t>
  </si>
  <si>
    <t>IMX519</t>
  </si>
  <si>
    <t>f/1,7</t>
  </si>
  <si>
    <t>IMX380</t>
  </si>
  <si>
    <t>IMX363</t>
  </si>
  <si>
    <t>Full</t>
  </si>
  <si>
    <t>Xiaomi Redmi Note 5</t>
  </si>
  <si>
    <t>Smartisan Nut Pro 2 вторая основная камера</t>
  </si>
  <si>
    <t>PowerVR GE8100</t>
  </si>
  <si>
    <t>PowerVR GE8100 570МГц</t>
  </si>
  <si>
    <t>Mediatek MT6739</t>
  </si>
  <si>
    <t>Mali G72</t>
  </si>
  <si>
    <t>Mali G31</t>
  </si>
  <si>
    <t>Mali G52</t>
  </si>
  <si>
    <t>SAK2L3</t>
  </si>
  <si>
    <t>Galaxy S9</t>
  </si>
  <si>
    <t>KIRIN 980</t>
  </si>
  <si>
    <t>Exynos 9820</t>
  </si>
  <si>
    <t>Snapdragon 710</t>
  </si>
  <si>
    <t>SDM710</t>
  </si>
  <si>
    <t>IMX576</t>
  </si>
  <si>
    <t>MT6771</t>
  </si>
  <si>
    <t>LPDDR4x 1800МГц</t>
  </si>
  <si>
    <t>MediaTek MT6750S</t>
  </si>
  <si>
    <t>MT6750S</t>
  </si>
  <si>
    <t>LPDDR3 677 МГц</t>
  </si>
  <si>
    <t>LG Q Stylus, LG Q7 MT6750S, LG Q7+ MT6750S</t>
  </si>
  <si>
    <t>Exynos 7884</t>
  </si>
  <si>
    <t>Exynos 7884A</t>
  </si>
  <si>
    <t>7884A</t>
  </si>
  <si>
    <t>Mali-G71</t>
  </si>
  <si>
    <t>Samsung Galaxy J5 Prime, Galaxy Xcover 4, Galaxy J3 2017, Galaxy J3 Pro 2017, Galaxy J3 Achieve</t>
  </si>
  <si>
    <t>Samsung Galaxy A7 2018, Galaxy A5 2018, Galaxy J7 Refine 2018</t>
  </si>
  <si>
    <t>Adreno 616 500 МГц</t>
  </si>
  <si>
    <t>Huawei Honor 7C, Lenovo K5 Note (2018), LG Q7, LG Q7+, Motorola Moto G6, Oppo A5, Samsung Galaxy A6 Plus (2018), Samsung Galaxy A9 Star Lite, Vivo V7, Vivo Y75s, Vivo Y85, Vivo Z10, Xiaomi Redmi 5, ZTE Blade V9</t>
  </si>
  <si>
    <t>Helio P22</t>
  </si>
  <si>
    <t>MT6762</t>
  </si>
  <si>
    <t>PowerVR GE8320 650МГц</t>
  </si>
  <si>
    <t>Allcall Mix 2, Cubot Power, Elephone A4 Pro, M-Horse Pure 3, Oukitel K10, Oukitel K6, Uhans I8, Ulefone Power 3, Ulefone Power 3S, Ulefone X, Vernee X, Vernee X1</t>
  </si>
  <si>
    <t>MT6763T</t>
  </si>
  <si>
    <t>Helio A22</t>
  </si>
  <si>
    <t>Xiaomi Redmi 6A</t>
  </si>
  <si>
    <t>360 N6, 360 N6 Lite, Asus ZenFone 4 ZE554KL, Asus ZenFone 5 Lite, Caterpillar Cat S61, HiSense H11 Pro, HTC U11 Life, Motorola Moto G6 Plus, Motorola Moto X4, Nokia 6 (2018), Nokia 7, Sharp Aquos S2, Sharp Aquos S3, Sharp Aquos S3 mini, Sony Xperia XA2 Ultra, Xiaomi R1</t>
  </si>
  <si>
    <t>Adreno 630 710 МГц</t>
  </si>
  <si>
    <t>Snapdragon 865</t>
  </si>
  <si>
    <t>AGM X3, Asus Zenfone 5z ZS620KL, Google Pixel 3, Google Pixel 3 XL, HTC U12+, LG G7 ThinQ, LG G7+ ThinQ, LG Signature Edition, LG V35 ThinQ, LG V40 ThinQ, Meizu 16, Meizu 16 Plus, Nokia 9, Nubia Z18, OnePlus 6, Oppo Find X, Samsung Galaxy Note 9, Samsung Galaxy S9, Samsung Galaxy S9 Active, Samsung Galaxy S9+, Sharp Aquos R2, Smartisan Nut R1, Sony Xperia XZ2, Sony Xperia XZ2 Compact, Sony Xperia XZ2 Premium, Sony Xperia XZ3, Vivo NEX S, Xiaomi Black Shark, Xiaomi Mi Mix 2S, Xiaomi Mi8, Xiaomi Mi8 Explorer Edition, Xiaomi Pocophone F1, ZTE Axon 9 Pro</t>
  </si>
  <si>
    <t>MT6758</t>
  </si>
  <si>
    <t>Gionee M7</t>
  </si>
  <si>
    <t>Alcatel 1, Alcatel 1X, Alcatel 3, Alcatel 3L, Alcatel 3V, Alcatel 3X, Blackview A20, Blackview BV5800, Blackview BV5800 Pro, Cubot J3 Pro, Cubot Nova, Doogee S55 Lite, Elephone A2, Gionee F205, HTC Desire 12, Huawei Honor 7S, Huawei Honor Play 7, Huawei Y5 2018, Infinix Smart 2, Infinix Smart 2 Pro, Leagoo M9 Pro, Lenovo A5, Oukitel C12 Pro, Oukitel U19, Poptel P8, Ulefone Armor X, Ulefone S9 Pro, UMiDIGI A1 Pro, UMiDIGI One</t>
  </si>
  <si>
    <t>Apple GPU MP4</t>
  </si>
  <si>
    <t>LPDDR4X 1800 МГц</t>
  </si>
  <si>
    <t>4 Cortex-A76 + 4 Cortex-A55</t>
  </si>
  <si>
    <t>KIRIN 710</t>
  </si>
  <si>
    <t>Sony Xperia XZs, Sony Xperia XZ Premium, Xperia XZ1, Xperia XZ1 Compact, Xperia XZ2, Xperia XZ2 Compact, Xperia XZ2 Premium, Xperia XZ3, Xiaomi Mi Mix 2</t>
  </si>
  <si>
    <t>Sony Xperia Z5 Premium, Sony Xperia Z5, Sony Xperia Z5 Compact, Sony Xperia X Performance, Sony Xperia X, Sony Xperia X Compact, Sony Xperia XZ, Sony Xperia XA1, Sony Xperia XA1 Ultra, Xperia XA2, Xperia XA2 Ultra, Xperia XA2 Plus</t>
  </si>
  <si>
    <t>Doogee S70</t>
  </si>
  <si>
    <t>Samsung Galaxy J3 V 3th gen, Galaxy J3 Orbit</t>
  </si>
  <si>
    <t>IMX498</t>
  </si>
  <si>
    <t>f/1,8</t>
  </si>
  <si>
    <t>f/1,75</t>
  </si>
  <si>
    <t>IMX550</t>
  </si>
  <si>
    <t>4 Kryo 260 + 4 Kryo 260</t>
  </si>
  <si>
    <t>Meizu Pro 7, Meizu Pro 7 Plus, Elephone X8 Lite, Vernee Apollo 2</t>
  </si>
  <si>
    <t>IMX586</t>
  </si>
  <si>
    <t>Экшн камеры</t>
  </si>
  <si>
    <t>IMX277</t>
  </si>
  <si>
    <t>GoPro Hero 6</t>
  </si>
  <si>
    <t>IMX499</t>
  </si>
  <si>
    <t>Noa N10, Wiko View 2 Pro</t>
  </si>
  <si>
    <t>IMX477</t>
  </si>
  <si>
    <t>S5K3T1</t>
  </si>
  <si>
    <t>2018</t>
  </si>
  <si>
    <t>Pocophone F1 (фронт)</t>
  </si>
  <si>
    <t>S2K2X5</t>
  </si>
  <si>
    <t>Tetra</t>
  </si>
  <si>
    <t>S5K2P6</t>
  </si>
  <si>
    <t>Super-PD</t>
  </si>
  <si>
    <t>S5K2PA</t>
  </si>
  <si>
    <t>S5K3M5</t>
  </si>
  <si>
    <t>S5K2L3</t>
  </si>
  <si>
    <t>S5K2L5</t>
  </si>
  <si>
    <t>S5K2L8</t>
  </si>
  <si>
    <t>1/1,8"</t>
  </si>
  <si>
    <t>Sony-semicon</t>
  </si>
  <si>
    <t>IMX332</t>
  </si>
  <si>
    <t>1/6,95</t>
  </si>
  <si>
    <t>Adreno 640</t>
  </si>
  <si>
    <t>X50</t>
  </si>
  <si>
    <t>4кв.2018</t>
  </si>
  <si>
    <t>Xiaomi Mi A1 вторая камера</t>
  </si>
  <si>
    <t>Honor 10 основная камера, Huawei Nova 3 основная камера</t>
  </si>
  <si>
    <t>Snapdragon 675</t>
  </si>
  <si>
    <t>2 Kryo 460 + 6 Kryo 460</t>
  </si>
  <si>
    <t>Adreno 612</t>
  </si>
  <si>
    <t>LTE c20</t>
  </si>
  <si>
    <t>Helio P80</t>
  </si>
  <si>
    <t>Helio P90</t>
  </si>
  <si>
    <t>MT6779</t>
  </si>
  <si>
    <t>2 Cortex-A75 + 6 Cortex-A55</t>
  </si>
  <si>
    <t>Oppo R19</t>
  </si>
  <si>
    <t>Blackview BV9600, BLU Vivo XI+, Doogee V, Elephone A5, Leagoo S10, Nokia 5.1 Plus, Nokia X5, Oppo A3, Oppo A7x, Oppo F7, Oppo F9, Oppo F9 Pro, Oppo R15, Panasonic Eluga X1, Realme 1, UMiDIGI F1, UMiDIGI Z2 Pro, Vernee M8 Pro, Vivo V11i, Vivo X21i, Vivo Y97, Vivo Z3i</t>
  </si>
  <si>
    <t>Samsung Galaxy S9, Galaxy S9+, Galaxy Note 9</t>
  </si>
  <si>
    <t>Snapdragon 632</t>
  </si>
  <si>
    <t>SDM632</t>
  </si>
  <si>
    <t>Asus Zenfone 5, Asus ZenFone Max Pro (M1), BlackBerry Key2 LE, BQ Aquaris X2, HiSense H18, HiSense H20, HTC U12 Life, Huawei Honor 8x Max, Lenovo K5 Pro, Lenovo S5 Pro, Lenovo Z5, Meizu E3, Motorola Moto Z3 Play, Motorola One Power, Motorola P30, Nokia 6.1 Plus, Nokia 7.1, Vivo Z1i, Xiaomi Mi Max 3, Xiaomi Redmi 7 Pro, Xiaomi Redmi Note 5, Xiaomi Redmi Note 6 Pro</t>
  </si>
  <si>
    <t>линейка ASUS Zenfone 4 Max, Zenfone Max Pro M1, Xiaomi Redmi Note 5 front</t>
  </si>
  <si>
    <t>Ранк</t>
  </si>
  <si>
    <t>Oppo R15, OnePlus 6, Lenovo Z5 Pro, Z5 Pro GT</t>
  </si>
  <si>
    <t>Meizu 15, Meizu 15 Plus, Meizu 16X, Meizu 16, Meizu 16 Plus</t>
  </si>
  <si>
    <t>GalaxyCore</t>
  </si>
  <si>
    <t>GC13023</t>
  </si>
  <si>
    <t>Meizu C9 Pro</t>
  </si>
  <si>
    <t>Все камеры</t>
  </si>
  <si>
    <t>China-prices</t>
  </si>
  <si>
    <t>HTC One M9, HTC Desire 10 Pro, HTC One E9+, HTC One M9+, HTC One ME</t>
  </si>
  <si>
    <t>ASUS Zenfone Selfie, Asus ZenFone 2 ZE551ML, Asus ZenFone 2 Laser ZE600KL, ASUS Zenfone Max</t>
  </si>
  <si>
    <t>LG G4, LG G5</t>
  </si>
  <si>
    <t>IMX476</t>
  </si>
  <si>
    <t>Lenovo S5 Pro, Lenovo S5 Pro GT</t>
  </si>
  <si>
    <t>Honor 10 вторая камера, Huawei Nova 3 вторая камера, Lenovo Z5 Pro GT вторая камера</t>
  </si>
  <si>
    <t>Xiaomi Black Shark Helo, Xiaomi Redmi Note 5 Pro, Redmi 6, Xiaomi Mi A2, Mi A2 Lite, Xiaomi Mi6X, AGM A9, Doogee BL9000</t>
  </si>
  <si>
    <t>Oppo R9S, OPPO F3Plus, Oppo F5, OPPO R11, R11 Plus, R11S, R11S Plus, Vivo X9S, Vivo X9S Plus, OnePlus 5, OnePlus  5T</t>
  </si>
  <si>
    <t>Meizu M3X, Meizu MX6, Meizu PRO 6S, Meizu PRO 6 Plus, Huawei Honor 6X, Xiaomi Mi5C, Mi5X, Xiaomi Mi Max 2, Xiaomi Mi6, Xiaomi Mi Note 3, Meizu Pro 7, Meizu Pro 7 Plus, Huawei Nova 2 Plus, Smartisan Nut Pro 2, AGM X2 SE</t>
  </si>
  <si>
    <t>LG Nexus 5X, Huawei Nexus 6P, HTC 10, HTC 10 Lifestyle, Xiaomi Yi 4K Action Camera, DJI Mavic Pro, SJCam SJ8, SJ8 Pro, SJ8 Plus</t>
  </si>
  <si>
    <t>Asus Zenfone 3 Zoom, Asus Zenfone 4 Pro, Asus Zenfone 4 Selfeie Pro, HTC U11, HTC U11+, Meitu M8, Meitu M8S, Meitu T8, Meitu T8S, Meitu V6, Meitu V6, Meizu E3, Meizu M15, Meizu M6 Note, Meizu Note 8, Meizu X8, Motorola Moto Z2 Play, Nubia Z17s, Sharp Aquos S2, Vivo Xplay6</t>
  </si>
  <si>
    <t>LG V30, LG V30+, ASUS Zenfone 4 Selfie Pro</t>
  </si>
  <si>
    <t>Moto Z Force, Meitu T8</t>
  </si>
  <si>
    <t>IMX319</t>
  </si>
  <si>
    <t>Asus Zenfone 4 Pro вторая камера</t>
  </si>
  <si>
    <t>LTE Cat 18</t>
  </si>
  <si>
    <t>1,2Гбит/с</t>
  </si>
  <si>
    <t>LTE Cat 13</t>
  </si>
  <si>
    <t>LTE Cat 15</t>
  </si>
  <si>
    <t>Технологии</t>
  </si>
  <si>
    <t>400Мбит/с</t>
  </si>
  <si>
    <t>Модем</t>
  </si>
  <si>
    <t>Qualcomm X20</t>
  </si>
  <si>
    <t>Qualcomm X12</t>
  </si>
  <si>
    <t>Qualcomm X16</t>
  </si>
  <si>
    <t>2x20ca</t>
  </si>
  <si>
    <t>3x20ca</t>
  </si>
  <si>
    <t xml:space="preserve">3x20ca 256-QAM 4x4 MIMO </t>
  </si>
  <si>
    <t>2x20ca 64-QAM</t>
  </si>
  <si>
    <t>4x20ca 256-QAM</t>
  </si>
  <si>
    <t>5x20ca 256-QAM 4x4 MIMO</t>
  </si>
  <si>
    <t>LTE Cat 20</t>
  </si>
  <si>
    <t>2Гбит/с</t>
  </si>
  <si>
    <t>316Мбит/с</t>
  </si>
  <si>
    <t>7x20ca 256-QAM 4x4 FD-MIMO</t>
  </si>
  <si>
    <t>Qualcomm X24</t>
  </si>
  <si>
    <t>5G NR</t>
  </si>
  <si>
    <t>Qualcomm X50</t>
  </si>
  <si>
    <t>8x100ca 2x2 MIMO</t>
  </si>
  <si>
    <t>Qualcomm X5</t>
  </si>
  <si>
    <t>1х20ca или 2x10ca 64-QAM</t>
  </si>
  <si>
    <t>Qualcomm X7</t>
  </si>
  <si>
    <t>Sony Xperia XA (RGB only), Xperia L2, Meizu M3E, Xiaomi Mi 4c (RGB only), Xiaomi Redmi Note 4X, Xiaomi Redmi Pro, Xiaomi Mi 5s Plus обе камеры, Samsung Galaxy J7, Galaxy J7 Prime, LG G6, Nokia 8 обе камеры</t>
  </si>
  <si>
    <t>f/1,6</t>
  </si>
  <si>
    <t>f/2,6</t>
  </si>
  <si>
    <t>Xiaomi Mi Play</t>
  </si>
  <si>
    <t>1кв.2019</t>
  </si>
  <si>
    <t>Lenovo Z5 Pro GT, Samsung Galaxy S10, Galaxy S10+, OnePlus 7, Xiaomi Mi9</t>
  </si>
  <si>
    <t>KIRIN 990</t>
  </si>
  <si>
    <t>PowerVR GM9446 970МГц</t>
  </si>
  <si>
    <t xml:space="preserve">Geekbench </t>
  </si>
  <si>
    <t>IMX607</t>
  </si>
  <si>
    <t>IMX600</t>
  </si>
  <si>
    <t>1/1,73"</t>
  </si>
  <si>
    <t>Quad-Pixel PDAF</t>
  </si>
  <si>
    <t>A22</t>
  </si>
  <si>
    <t>Snapdragon 439</t>
  </si>
  <si>
    <t>SD439</t>
  </si>
  <si>
    <t>Vivo Y73, Vivo Y91, Vivo Y93, Vivo Y95</t>
  </si>
  <si>
    <t>LPDDR4X 2133 МГц</t>
  </si>
  <si>
    <t>Mali G76 MP10 720МГц</t>
  </si>
  <si>
    <t>Mali G51 MP4 1000МГц</t>
  </si>
  <si>
    <t>LTE c21</t>
  </si>
  <si>
    <t>LPDDR4X 1794МГц</t>
  </si>
  <si>
    <t>360 N6 Pro, 360 N7, 360 N7 Lite, Asus ZenFone 4 ZE554KL, BlackBerry KEY2, BQ Aquaris X2 Pro, Elephone S9, Elephone U Pro, HiSense A6, Huawei Enjoy Max, Lenovo S5 Pro GT, Meizu 15, Nokia 7 Plus, Nubia Z18 Mini, Oppo K1, Oppo R11, Oppo R11 Plus, Oppo R11s, Oppo R11s Plus, Oppo R15 Pro, Oppo R15x, Oppo R17 Neo, Realme 2 Pro, Samsung Galaxy A6s, Samsung Galaxy A8 Star, Samsung Galaxy A9 (2018), Samsung Galaxy A9 Star, Sharp Aquos S2, Sharp Aquos S3, Smartisan Nut Pro 2, Sony Xperia XA3, Vivo V11, Vivo V11 Pro, Vivo X20, Vivo X20 Plus, Vivo X20 Plus UD, Vivo X21, Vivo X21 UD, Vivo X23, Vivo Z1, Xiaomi Mi A2, Xiaomi Mi Note 3, Xiaomi Redmi Note 7</t>
  </si>
  <si>
    <t>Xiaomi Redmi Note 7</t>
  </si>
  <si>
    <t>ASUS ROG Phone, Asus Zenfone 5 ZE620KL, Asus Zenfone 5Z, Doogee S70, Doogee S80, Meitu T9, Nokia X7, Smartisan Nut Pro 2S, Smartisan Nut R1, Vivo Nex, Vivo Nex S, Xiaomi Mi Max 3, Xiaomi Mi Mix 2S, Xiaomi Mi Mix3, Xiaomi Mi8, Mi8 EE, Mi8 Lite, Mi8 SE, ZTE Axon 9 Pro, Pocophone F1, Google Pixel 3, Google Pixel 3 XL</t>
  </si>
  <si>
    <t>IMX355</t>
  </si>
  <si>
    <t>Google Pixel 3, Pixel 3 XL (front)</t>
  </si>
  <si>
    <t>S5K3T2</t>
  </si>
  <si>
    <t>1/1,34"</t>
  </si>
  <si>
    <t>Meizu M6S, Meizu M6 Note front, Umidigi Z2 Pro, Umidigi F1</t>
  </si>
  <si>
    <t>IMX666</t>
  </si>
  <si>
    <t>Sony Xperia XZ4</t>
  </si>
  <si>
    <t>IMX702</t>
  </si>
  <si>
    <t>Exynos 7904</t>
  </si>
  <si>
    <t>SM6150</t>
  </si>
  <si>
    <t>Snapdragon 712</t>
  </si>
  <si>
    <t>SDM712</t>
  </si>
  <si>
    <t>LTE c15</t>
  </si>
  <si>
    <t>Hisense U30, Vivo V15 Pro, Xiaomi Redmi note 7 Pro, Meizu Note 9, Vivo X27</t>
  </si>
  <si>
    <t>Huawei Honor 8C, Xiaomi Redmi 7, Motorola Moto G7, Moto G7 Power, Moto G7 Play, ASUS Zenfone Max M2, Meizu Note 8</t>
  </si>
  <si>
    <t>Huawei Nova 3i, P Smart+, Honor 8X, Huawei Mate 20 Lite, Huawei Maimang 7, Honor 10 Lite, P Smart 2019, Huawei Nova 4e</t>
  </si>
  <si>
    <t>Honor 10 вторая камера (некоторые рынки), Huawei Nova 3 вторая камера</t>
  </si>
  <si>
    <t>Honor 10 основная камера (некоторые рынки), Huawei Nova 3 основная камера</t>
  </si>
  <si>
    <t>Samsung Galaxy A30, Galaxy A40, Galaxy M20, Galaxy M30</t>
  </si>
  <si>
    <t>Samsung Galaxy S10, Galaxy S10+, Galaxy S10e, Galaxy Note 10</t>
  </si>
  <si>
    <t>Samsung Galaxy A50</t>
  </si>
  <si>
    <t>IMX650</t>
  </si>
  <si>
    <t>RYYB</t>
  </si>
  <si>
    <t>1/1,7"</t>
  </si>
  <si>
    <t>Samsung Galaxy A50 front</t>
  </si>
  <si>
    <t>OPPO F7 front, Honor 10 front, Xiaomi Mi8 Lite фронт, Xiaomi Mi Mix 3 front, Huawei Nova 3e front, Samsung Galaxy A50 main</t>
  </si>
  <si>
    <t>Fab 12(P8)</t>
  </si>
  <si>
    <t>Чунань</t>
  </si>
  <si>
    <t>Fab 18</t>
  </si>
  <si>
    <t>Южный Тайвань</t>
  </si>
  <si>
    <t>Unisoc SC9863A</t>
  </si>
  <si>
    <t>SC9863A</t>
  </si>
  <si>
    <t>4 Cortex-A55 + 4 Cortex-A55</t>
  </si>
  <si>
    <t>PowerVR GE8322</t>
  </si>
  <si>
    <t>Honor 8X (некоторые рынки)</t>
  </si>
  <si>
    <t>Honor 9 вторая камера, Meizu 15 Plus вторая камера, Meizu 16X вторая камера, Lenovo S5 Pro и S5 Pro GT вторая камера, ZTE Axon M, Honor 8X (некоторые рынки), Huawei Mate 20 Lite</t>
  </si>
  <si>
    <t>Front: OnePlus 5, OnePlus 5T, Oneplus 6, Oneplus 6T, Umidigi Z2 SE, Honor 8X</t>
  </si>
  <si>
    <t>Vivo V5 (front), Vivo X9S (front), Vivo X9S Plus (front), OnePlus 5 вторая камера, Huawei Mate 9, Mate 9 Pro и Mate 10 вторая камера (не точно), Meizu 15, 15 Plus и Meizu 16 фронт, Mi A2 фронт, Meizu X8 фронт</t>
  </si>
  <si>
    <t>Snapdragon 730</t>
  </si>
  <si>
    <t>Xiaomi Mi A1 главный модуль основной камеры, Redmi 7 основной модуль</t>
  </si>
  <si>
    <t>2 Kryo 470 + 6 Kryo 470</t>
  </si>
  <si>
    <t>Adreno 618</t>
  </si>
  <si>
    <t>2кв.2019</t>
  </si>
  <si>
    <t>IMX616</t>
  </si>
  <si>
    <t>Huawei P30 Lite, Honor 20 Lite</t>
  </si>
  <si>
    <t>Ulefone T3</t>
  </si>
  <si>
    <t>Honor 20, Honor Magic 2, Honor View 20, Huawei Mate 20, Huawei Mate 20 Pro, Huawei Mate 20 RS Porche Design, Huawei Mate 20X, Huawei Mate X, Huawei Nova 5 Pro, Huawei P30, Huawei P30 Pro</t>
  </si>
  <si>
    <t>Samsung Galaxy A80, Xiaomi Redmi K20, Mi 9T, Xiaomi CC9</t>
  </si>
  <si>
    <t>Alcatel 5V, Archos Oxygen 68 XL, Cubot Max2, Cubot Quest, Elephone PX, Leagoo S11, Lenovo K5s, Lenovo K9, Lenovo K9, LG K12+, LG K40, LG K40, LG Q60, LG W10, LG W30, LG X6, Meizu V8, Nokai 3.1 Plus, Oppo A1k, Panasonic Eluga Z1, Panasonic Eluga Z1 Pro, Realme C2, Sony Xperia L3, Vivo Y12, Vivo Y15, Vivo Y81, Vivo Y83, Vivo Y85, Vivo Y91, Vivo Y91C, Vivo Y91i, Vivo Y93s, Xiaomi Redmi 6</t>
  </si>
  <si>
    <t>Snapdragon 665</t>
  </si>
  <si>
    <t>SM6125</t>
  </si>
  <si>
    <t>Snapdragon 855 Plus</t>
  </si>
  <si>
    <t>Adreno 640 (boost)</t>
  </si>
  <si>
    <t>3кв.2019</t>
  </si>
  <si>
    <t>ASUS ROG Phone II, Xiaomi Black Shark 2 Pro, Samsung Galaxy Note 10, Galaxy Note 10+</t>
  </si>
  <si>
    <t>Helio G90</t>
  </si>
  <si>
    <t>G90</t>
  </si>
  <si>
    <t>Exynos 9825</t>
  </si>
  <si>
    <t>Samsung Galaxy Note 10, Galaxy Note 10+</t>
  </si>
  <si>
    <t>Mali G52 MP6 820МГц</t>
  </si>
  <si>
    <t>Archos Diamond, Blackview BV9700, Elephone U2, Hisense H30, Oppo A9, Oppo A9X, Oppo F11, Oppo F11 Pro, Oppo Reno Lite, Oukitel Y4800, Realme 3, Realme U1, Ulefone Armor 6E, Umidigi S3 Pro, Vivo S1, Vivo V15, ZTE Blade V10</t>
  </si>
  <si>
    <t>IMX323</t>
  </si>
  <si>
    <t>Видеорегистраторы</t>
  </si>
  <si>
    <t>70mai Dash Cam</t>
  </si>
  <si>
    <t>70mai Dash Cam 1S</t>
  </si>
  <si>
    <t>IMX307</t>
  </si>
  <si>
    <t>Snapdragon 730G</t>
  </si>
  <si>
    <t>Helio G90T</t>
  </si>
  <si>
    <t>G90T</t>
  </si>
  <si>
    <t>2 Cortex-A76 + 6 Cortex-A55</t>
  </si>
  <si>
    <t>Xiaomi Redmi Note 8 Pro</t>
  </si>
  <si>
    <t>LPDDR4x 2133МГц</t>
  </si>
  <si>
    <t>Honor 9X, Honor 9X Pro, Huawei Nova 5, Nova 5i, Nova 5i Pro, Huawei P Smart Pro 2019, Nova 5Z, Huawei Mate 30 Lite</t>
  </si>
  <si>
    <t>5G</t>
  </si>
  <si>
    <t>Snapdragon 765</t>
  </si>
  <si>
    <t>Snapdragon 765G</t>
  </si>
  <si>
    <t>X52</t>
  </si>
  <si>
    <t>1кв.2020</t>
  </si>
  <si>
    <t>IMX686</t>
  </si>
  <si>
    <t>S5KGW1</t>
  </si>
  <si>
    <t>1/1,72"</t>
  </si>
  <si>
    <t>S5KGM1</t>
  </si>
  <si>
    <t>S5KGM2</t>
  </si>
  <si>
    <t>1/2,25"</t>
  </si>
  <si>
    <t>S5KHMX</t>
  </si>
  <si>
    <t>1/1,33"</t>
  </si>
  <si>
    <t>Tetracell</t>
  </si>
  <si>
    <t>S5KGH1</t>
  </si>
  <si>
    <t>1/2,65"</t>
  </si>
  <si>
    <t>S5KGD1</t>
  </si>
  <si>
    <t>2019</t>
  </si>
  <si>
    <t>S5K2XA</t>
  </si>
  <si>
    <t>IMX582</t>
  </si>
  <si>
    <t>f/1,79</t>
  </si>
  <si>
    <t>Asus ROG Phone 2, Asus ZenFone 6, Black Shark 2 Pro, Blackview BV9800, Huawei Honor 20, Huawei Honor 20 Pro, Huawei Honor 20 Youth, Huawei Mate 30 Lite, Huawei nova 5, Huawei nova 5i Pro, Huawei Nova 5T, Huawei Nova 5T Pro, Huawei nova 5z, Meizu 16S Pro, Motorola Moto Z4, Nubia Red Magic 3, Nubia Red Magic 3S, Nubia Z20, OnePlus 7T Pro, Oppo Reno 2, Oppo Reno 2Z, Oppo Reno Ace, Oppo Reno Z, Realme 5 Pro, Realme Q, Realme X, Smartisan Nut Pro 3, Vivo S5, Xiaomi CC9, Xiaomi Mi 9, Xiaomi Mi 9 Lite, Xiaomi Mi 9 Pro, Xiaomi Mi 9T Pro, Xiaomi Redmi K20 Pro, Xiaomi Redmi Note 7 Pro</t>
  </si>
  <si>
    <t>Doogee S95 Pro, Huawei Honor 20S, Huawei Honor 9x, Huawei Honor 9x Pro, Huawei Honor Play 3, Realme 5s, Vivo iQOO Pro, Vivo V17, Vivo V17 Pro, Vivo Z1x, Xiaomi CC9e, Xiaomi Mi 9T, Xiaomi Mi A3, Xiaomi Redmi K20</t>
  </si>
  <si>
    <t>Honor V30, Honor V30 Pro, Huawei Mate 20X, Huawei Mate 30, Huawei Mate 30 Pro, Huawei Nova 6, Huawei P20 Pro</t>
  </si>
  <si>
    <t>Huawei P30, Huawei P30 Pro</t>
  </si>
  <si>
    <t>Redmi K30, Redmi K30 Pro</t>
  </si>
  <si>
    <t>Front: Huawei Honor 20S,  Realme X2, Samsung Galaxy A50s, Samsung Galaxy A70s, Samsung Galaxy A90 5G, UMIDIGI F2, Vivo S5, Vivo V15 Pro, Vivo X27 Pro, Xiaomi Mi 9 Lite, Xiaomi Mi A3, Xiaomi Mi CC9, Xiaomi Mi CC9 Pro, Xiaomi Mi CC9e, Xiaomi Mi Note 10</t>
  </si>
  <si>
    <t>Realme X2, Realme X2 Pro, Realme XT, Samsung Galaxy A70s, Vivo Nex 3, Vivo Nex 3 5G, Xiaomi Redmi Note 8 Pro</t>
  </si>
  <si>
    <t>Lenovo 5Z, Blackview BV9800 front</t>
  </si>
  <si>
    <t>IMX471</t>
  </si>
  <si>
    <t>Front: Oneplus 7, Oneplus 7 Pro, Oneplus 7T, Oneplus 7T Pro, Realme 5 Pro, Realme Q, Realme X</t>
  </si>
  <si>
    <t>апр.15</t>
  </si>
  <si>
    <t>янв.16</t>
  </si>
  <si>
    <t>фев.16</t>
  </si>
  <si>
    <t>янв.17</t>
  </si>
  <si>
    <t>Apple A13 Bionic</t>
  </si>
  <si>
    <t>Exynos 990</t>
  </si>
  <si>
    <t>KIRIN 990 5G</t>
  </si>
  <si>
    <t>Qualcomm X52</t>
  </si>
  <si>
    <t>1200Мбит/с</t>
  </si>
  <si>
    <t>3700Мбит/с</t>
  </si>
  <si>
    <t>Qualcomm X55</t>
  </si>
  <si>
    <t>2000Мбит/с</t>
  </si>
  <si>
    <t>SM8250</t>
  </si>
  <si>
    <t>SM8150-AC</t>
  </si>
  <si>
    <t>SM8150</t>
  </si>
  <si>
    <t>Apple A12 Bionic</t>
  </si>
  <si>
    <t>Apple A12X Bionic</t>
  </si>
  <si>
    <t>2 Lighting + 4 Thunder</t>
  </si>
  <si>
    <t>Apple A12 Bionic GPU MP4</t>
  </si>
  <si>
    <t>4 Vortex + 4 Tempest</t>
  </si>
  <si>
    <t>2 Vortex + 4 Tempest</t>
  </si>
  <si>
    <t>Apple A12X Bionic GPU MP7</t>
  </si>
  <si>
    <t>iPad Pro 11 (2018), iPad Pro 12,9 (2018)</t>
  </si>
  <si>
    <t>iPhone XR, iPhone XS, iPhone XS Max, iPad Mini 5 (2019), iPad Air (2019)</t>
  </si>
  <si>
    <t>APL1W81</t>
  </si>
  <si>
    <t>APL1083</t>
  </si>
  <si>
    <t>LPDDR4X 2133МГЦ</t>
  </si>
  <si>
    <t>2 M4 + 2 Cortex-A75 + 4 Cortex-A55</t>
  </si>
  <si>
    <t>4 M3 + 4 Cortex-A55</t>
  </si>
  <si>
    <t>Mali-G71 MP1 1200 МГц</t>
  </si>
  <si>
    <t>Mali-G72 MP3 850 МГц</t>
  </si>
  <si>
    <t>Mali-G72 MP18 572 МГц</t>
  </si>
  <si>
    <t>Mali-G76 MP12 600 МГц</t>
  </si>
  <si>
    <t>Samsung Galaxy M30s, Galaxy A50s</t>
  </si>
  <si>
    <t>Exynos 9611</t>
  </si>
  <si>
    <t>Exynos 9609</t>
  </si>
  <si>
    <t>Motorola One Vision</t>
  </si>
  <si>
    <t>Mali-G76 MP16 600 МГц</t>
  </si>
  <si>
    <t>4кв.2019</t>
  </si>
  <si>
    <t>Mali-G71 MP2 770 МГц</t>
  </si>
  <si>
    <t>Exynos 7884B</t>
  </si>
  <si>
    <t>7884B</t>
  </si>
  <si>
    <t>Samsung Galaxy J7 V 2th gen, Galaxy M10s</t>
  </si>
  <si>
    <t>Mali-G71 MP2 1300 МГц</t>
  </si>
  <si>
    <t>Mali-G71 MP20 900 МГц</t>
  </si>
  <si>
    <t>Samsung Galaxy S8, Galaxy S8 Plus, Galaxy Note 8, Meizu 15 Plus</t>
  </si>
  <si>
    <t>Mali T880 MP12 650 МГц</t>
  </si>
  <si>
    <t>LPDDR4 1800 Мгц</t>
  </si>
  <si>
    <t>2 M5 + 2 Cortex-A76 + 4 Cortex-A55</t>
  </si>
  <si>
    <t>Mali-G77 MP11</t>
  </si>
  <si>
    <t>LPDDR5</t>
  </si>
  <si>
    <t>Exynos 980</t>
  </si>
  <si>
    <t>2 Cortex-A77 + 6 Cortex-A55</t>
  </si>
  <si>
    <t>Mali-G76 MP5</t>
  </si>
  <si>
    <t>Adreno 650 587 МГц</t>
  </si>
  <si>
    <t>LPDDR5 2750МГц</t>
  </si>
  <si>
    <t>Redmi K30</t>
  </si>
  <si>
    <t>Xiaomi Mi9 SE, Realme XT</t>
  </si>
  <si>
    <t>Xiaomi Mi A3, Xiaomi CC9e, Redmi Note 8</t>
  </si>
  <si>
    <t>HTC U19e, Lenovo Z5 Pro, Lenovo Z5s, Lenovo Z6 Youth Edition, Meizu 16, Meizu X8, Nokia 8.1, Nokia X7, Oppo K3, Oppo Reno, Oppo RX17 Pro, Realme 3 Pro, Realme X, Realme X Lite, Samsung Galaxy A8s, Samsung Galaxy A9 Pro 2019, Smartisan Nut Pro 2S, Vivo Nex, Vivo X27, Vivo X27 Pro, Vivo Z1 Pro, Vivo Z3, Vivo Z5x, Xiaomi CC9e, Xiaomi Mi8 SE, Xiaomi Mi A3 Pro, Xiaomi Mi9 Lite</t>
  </si>
  <si>
    <t>Xiaomi Mi Note 10, Mi Note 10 Pro</t>
  </si>
  <si>
    <t>Snapdragon 720G</t>
  </si>
  <si>
    <t>2 Kryo 465 + 6 Kryo 465</t>
  </si>
  <si>
    <t>Adreno 618 750 МГц</t>
  </si>
  <si>
    <t>Xiaomi Redmi Note 9S, Redmi Note 9 Pro, Redmi Note 9 Pro Max, Poco M2 Pro, Realme 6 Pro</t>
  </si>
  <si>
    <t>SDM7125</t>
  </si>
  <si>
    <t>Snapdragon 460</t>
  </si>
  <si>
    <t>Snapdragon 480</t>
  </si>
  <si>
    <t>SM4350</t>
  </si>
  <si>
    <t>SM4350-AC</t>
  </si>
  <si>
    <t>Snapdragon 480+</t>
  </si>
  <si>
    <t>SM4250-AA</t>
  </si>
  <si>
    <t>Adreno 619</t>
  </si>
  <si>
    <t>X51</t>
  </si>
  <si>
    <t>1кв.2021</t>
  </si>
  <si>
    <t>4кв.2021</t>
  </si>
  <si>
    <t>X11</t>
  </si>
  <si>
    <t>Snapdragon 678</t>
  </si>
  <si>
    <t>SM6150-AC</t>
  </si>
  <si>
    <t>4кв.2020</t>
  </si>
  <si>
    <t>Snapdragon 680</t>
  </si>
  <si>
    <t>Snapdragon 690</t>
  </si>
  <si>
    <t>Snapdragon 695</t>
  </si>
  <si>
    <t>SM6225</t>
  </si>
  <si>
    <t>SM6350</t>
  </si>
  <si>
    <t>SM6375</t>
  </si>
  <si>
    <t>Adreno 619L</t>
  </si>
  <si>
    <t>2 Kryo 265 + 6 Kryo 265</t>
  </si>
  <si>
    <t>2 Kryo 560 + 6 Kryo 560</t>
  </si>
  <si>
    <t>2 Kryo 660 + 6 Kryo 660</t>
  </si>
  <si>
    <t>Snapdragon 732G</t>
  </si>
  <si>
    <t>SM7150-AC</t>
  </si>
  <si>
    <t>SM7150-AA</t>
  </si>
  <si>
    <t>SM7150-AB</t>
  </si>
  <si>
    <t>Snapdragon 750G</t>
  </si>
  <si>
    <t>Snapdragon 768G</t>
  </si>
  <si>
    <t>SM7225</t>
  </si>
  <si>
    <t>SM7250-AA</t>
  </si>
  <si>
    <t>SM7250-AB</t>
  </si>
  <si>
    <t>SM7250-AC</t>
  </si>
  <si>
    <t>Snapdragon 778G</t>
  </si>
  <si>
    <t>Snapdragon 778G+</t>
  </si>
  <si>
    <t>Snapdragon 780G</t>
  </si>
  <si>
    <t>SM7325</t>
  </si>
  <si>
    <t>SM7325-AE</t>
  </si>
  <si>
    <t>SM7350</t>
  </si>
  <si>
    <t>Snapdragon 7 Gen 1</t>
  </si>
  <si>
    <t>SM7450-AB</t>
  </si>
  <si>
    <t>2 Kryo 570 + 6 Kryo 570</t>
  </si>
  <si>
    <t>X53</t>
  </si>
  <si>
    <t>X62</t>
  </si>
  <si>
    <t>1+1+6 Kryo 475</t>
  </si>
  <si>
    <t>1+3+4 Kryo 670</t>
  </si>
  <si>
    <t>Adreno 642L</t>
  </si>
  <si>
    <t>LPDDR5 3200МГц</t>
  </si>
  <si>
    <t>Adreno642</t>
  </si>
  <si>
    <t>3кв.2020</t>
  </si>
  <si>
    <t>2кв.2020</t>
  </si>
  <si>
    <t>2кв.2021</t>
  </si>
  <si>
    <t>2кв.2022</t>
  </si>
  <si>
    <t>Snapdragon 870</t>
  </si>
  <si>
    <t>Snapdragon 888</t>
  </si>
  <si>
    <t>Snapdragon 888+</t>
  </si>
  <si>
    <t>Snapdragon 8 Gen 1</t>
  </si>
  <si>
    <t>Snapdragon 8+ Gen 1</t>
  </si>
  <si>
    <t>SM8450</t>
  </si>
  <si>
    <t>SM8475</t>
  </si>
  <si>
    <t>SM8250-AC</t>
  </si>
  <si>
    <t>SM8350</t>
  </si>
  <si>
    <t>SM8350-AC</t>
  </si>
  <si>
    <t>1+3+4 Kryo 680</t>
  </si>
  <si>
    <t>1+3+4 Kryo 485</t>
  </si>
  <si>
    <t>1+3+4 Kryo 585</t>
  </si>
  <si>
    <t>1+3+4 Kryo</t>
  </si>
  <si>
    <t>Adreno 650 670 МГц</t>
  </si>
  <si>
    <t>X55</t>
  </si>
  <si>
    <t>Snapdragon 865+</t>
  </si>
  <si>
    <t>SM8250-AB</t>
  </si>
  <si>
    <t>Adreno 660 840 МГц</t>
  </si>
  <si>
    <t>X60</t>
  </si>
  <si>
    <t>3кв.2021</t>
  </si>
  <si>
    <t>X65</t>
  </si>
  <si>
    <t>Adreno 730 818 МГц</t>
  </si>
  <si>
    <t>Adreno 730 900 МГц</t>
  </si>
  <si>
    <t>1кв.2022</t>
  </si>
  <si>
    <t>3кв.2022</t>
  </si>
  <si>
    <t>Helio P95</t>
  </si>
  <si>
    <t>Helio G25</t>
  </si>
  <si>
    <t>Helio G35</t>
  </si>
  <si>
    <t>Helio G37</t>
  </si>
  <si>
    <t>Helio G70</t>
  </si>
  <si>
    <t>Helio G80</t>
  </si>
  <si>
    <t>Helio G85</t>
  </si>
  <si>
    <t>Helio G88</t>
  </si>
  <si>
    <t>Helio G95</t>
  </si>
  <si>
    <t>Helio G96</t>
  </si>
  <si>
    <t>Helio G99</t>
  </si>
  <si>
    <t>MT6762G</t>
  </si>
  <si>
    <t>MT6765G</t>
  </si>
  <si>
    <t>MT6765H</t>
  </si>
  <si>
    <t>MT6769V/CB</t>
  </si>
  <si>
    <t>MT6769T</t>
  </si>
  <si>
    <t>MT6769Z</t>
  </si>
  <si>
    <t>MT6769H</t>
  </si>
  <si>
    <t>MT6785V/CD</t>
  </si>
  <si>
    <t>MT6781</t>
  </si>
  <si>
    <t>MT6779V/CV</t>
  </si>
  <si>
    <t>Dimensity 700</t>
  </si>
  <si>
    <t>MT6833V/ZA</t>
  </si>
  <si>
    <t>MT6853V/ZA</t>
  </si>
  <si>
    <t>Dimensity 720</t>
  </si>
  <si>
    <t>Dimensity 800U</t>
  </si>
  <si>
    <t>Dimensity 800</t>
  </si>
  <si>
    <t>Dimensity 810</t>
  </si>
  <si>
    <t>Dimensity 820</t>
  </si>
  <si>
    <t>Dimensity 900</t>
  </si>
  <si>
    <t>Dimensity 920</t>
  </si>
  <si>
    <t>Dimensity 930</t>
  </si>
  <si>
    <t>Dimensity 1000C</t>
  </si>
  <si>
    <t>Dimensity 1000L</t>
  </si>
  <si>
    <t>Dimensity 1000</t>
  </si>
  <si>
    <t>Dimensity 1000+</t>
  </si>
  <si>
    <t>Dimensity 1050</t>
  </si>
  <si>
    <t>Dimensity 1100</t>
  </si>
  <si>
    <t>Dimensity 1200</t>
  </si>
  <si>
    <t>Dimensity 1300</t>
  </si>
  <si>
    <t>Dimensity 8000</t>
  </si>
  <si>
    <t>Dimensity 8100</t>
  </si>
  <si>
    <t>Dimensity 9000</t>
  </si>
  <si>
    <t>Dimensity 9000+</t>
  </si>
  <si>
    <t>MT6873</t>
  </si>
  <si>
    <t>MT6853T</t>
  </si>
  <si>
    <t>MT6833P</t>
  </si>
  <si>
    <t>MT6875</t>
  </si>
  <si>
    <t>MT6877</t>
  </si>
  <si>
    <t>MT6877T</t>
  </si>
  <si>
    <t>MT6883Z</t>
  </si>
  <si>
    <t>MT6885Z</t>
  </si>
  <si>
    <t>MT6889</t>
  </si>
  <si>
    <t>MT6889Z</t>
  </si>
  <si>
    <t>MT6891</t>
  </si>
  <si>
    <t>MT6893</t>
  </si>
  <si>
    <t>MT6893Z</t>
  </si>
  <si>
    <t>MT6895</t>
  </si>
  <si>
    <t>MT6895Z</t>
  </si>
  <si>
    <t>MT6983</t>
  </si>
  <si>
    <t>MT6983T</t>
  </si>
  <si>
    <t>MT6877Z</t>
  </si>
  <si>
    <t>2 Cortex-A76 + 6× Cortex-A55</t>
  </si>
  <si>
    <t>4 Cortex-A77 + 4 Cortex-A55</t>
  </si>
  <si>
    <t>Mali-G77 MC9 850 МГц</t>
  </si>
  <si>
    <t>Mali-G77 MC9 836 МГц</t>
  </si>
  <si>
    <t>2 Cortex-A78 + 6 Cortex-A55</t>
  </si>
  <si>
    <t>4 Cortex-A78 + 4 Cortex-A55</t>
  </si>
  <si>
    <t>1 Cortex-X2 + 3 Cortex-A710 + 4 Cortex-A510</t>
  </si>
  <si>
    <t>Mali-G57 MC2 950МГц</t>
  </si>
  <si>
    <t>Mali-G57 MC3 850МГц</t>
  </si>
  <si>
    <t>Mali-G57 MC4 650МГц</t>
  </si>
  <si>
    <t>Mali-G57 MC5 650МГц</t>
  </si>
  <si>
    <t>Mali-G68 MC4 900МГц</t>
  </si>
  <si>
    <t>Mali-G68 MC4 950МГц</t>
  </si>
  <si>
    <t>IMG BXM-8-256</t>
  </si>
  <si>
    <t>Mali-G77 MC7 695МГц</t>
  </si>
  <si>
    <t>Mali-G610 MC3</t>
  </si>
  <si>
    <t>Mali-G77 MC9 836МГц</t>
  </si>
  <si>
    <t>Mali-G77 MC9 886МГц</t>
  </si>
  <si>
    <t xml:space="preserve">Mali-G77 MC9 </t>
  </si>
  <si>
    <t>Mali-G610 MC6</t>
  </si>
  <si>
    <t>Mali-G710 MC10 850МГц</t>
  </si>
  <si>
    <t xml:space="preserve">Mali-G710 MC10 </t>
  </si>
  <si>
    <t xml:space="preserve">LPDDR4X </t>
  </si>
  <si>
    <t>LPDDR5X 3750МГц</t>
  </si>
  <si>
    <t>PowerVR GE8320 680МГц</t>
  </si>
  <si>
    <t>Mali G52 MC2 820МГц</t>
  </si>
  <si>
    <t>Mali G52 MC2 950МГц</t>
  </si>
  <si>
    <t>Mali G52 MC2 1000МГц</t>
  </si>
  <si>
    <t>Mali-G76 MC4 720МГц</t>
  </si>
  <si>
    <t>Mali-G76 MC4 800МГц</t>
  </si>
  <si>
    <t>Mali-G76 MC4 900МГц</t>
  </si>
  <si>
    <t>Mali-G76 MC4 950МГц</t>
  </si>
  <si>
    <t>Mali-G76 MC4</t>
  </si>
  <si>
    <t>Exynos 1080</t>
  </si>
  <si>
    <t>Exynos 1280</t>
  </si>
  <si>
    <t>S5E9815</t>
  </si>
  <si>
    <t>S5E8825</t>
  </si>
  <si>
    <t>Exynos 2100</t>
  </si>
  <si>
    <t>Exynos 2200</t>
  </si>
  <si>
    <t>Exynos 850</t>
  </si>
  <si>
    <t>Exynos 880</t>
  </si>
  <si>
    <t>S5E3830</t>
  </si>
  <si>
    <t>S5E8805</t>
  </si>
  <si>
    <t>S5E9840</t>
  </si>
  <si>
    <t>S5E9925</t>
  </si>
  <si>
    <t>8 Cortex-A55</t>
  </si>
  <si>
    <t>Mali-G52 MP1</t>
  </si>
  <si>
    <t>Samsung Galaxy A12 (SM-A127F), Samsung Galaxy A13, Samsung Galaxy A21s, Samsung Galaxy M12/F12, Samsung Galaxy M13/F13, Samsung Galaxy Xcover 5</t>
  </si>
  <si>
    <t>Vivo Y51s, Vivo Y70s</t>
  </si>
  <si>
    <t>Vivo X30 Pro, Vivo X30, Vivo S6 5G, Samsung Galaxy A51 5G, Samsung Galaxy A71 5G</t>
  </si>
  <si>
    <t>Samsung Galaxy S20, Samsung Galaxy S20+, Samsung Galaxy S20 Ultra, Samsung Galaxy Note 20, Samsung Galaxy Note 20 Ultra</t>
  </si>
  <si>
    <t>Mali-G78 MP10</t>
  </si>
  <si>
    <t>Mali-G68 MP4</t>
  </si>
  <si>
    <t>Mali-G78 MP14</t>
  </si>
  <si>
    <t>Samsung Xclipse 920 MP3</t>
  </si>
  <si>
    <t>1 Cortex-X1 + 3 Cortex-A78 + 4 Cortex-A55</t>
  </si>
  <si>
    <t>Vivo S15e, Vivo X60, Vivo X60 Pro, Vivo X70 Pro</t>
  </si>
  <si>
    <t>Samsung Galaxy A33 5G, Samsung Galaxy A53 5G, Samsung Galaxy M33</t>
  </si>
  <si>
    <t>Samsung Galaxy S21, Samsung Galaxy S21+, Samsung Galaxy S21 Ultra, Samsung Galaxy S21 FE</t>
  </si>
  <si>
    <t>Samsung Galaxy S22, Samsung Galaxy S22+, Samsung Galaxy S22 Ultra</t>
  </si>
  <si>
    <t>KIRIN 990E 5G</t>
  </si>
  <si>
    <t>KIRIN 9000E</t>
  </si>
  <si>
    <t>KIRIN 9000 5G/4G</t>
  </si>
  <si>
    <t>990E</t>
  </si>
  <si>
    <t>9000E</t>
  </si>
  <si>
    <t>Mali-G76 MP14</t>
  </si>
  <si>
    <t>Mali-G78 MP22 759 МГц</t>
  </si>
  <si>
    <t>Mali-G78 MP24 759 МГц</t>
  </si>
  <si>
    <t>Huawei Mate 30, Huawei Mate 30 Pro, Huawei P40 4G, Huawei Nova 6, Huawei Nova 6 5G, Honor V30, Honor Play4 Pro, Huawei MatePad Pro</t>
  </si>
  <si>
    <t>Huawei Mate 30 5G, Huawei Mate 30 Pro 5G, Huawei Mate 30 RS Porche Design, Huawei P40, Huawei P40 Pro, Huawei P40 Pro+, Honor V30 Pro, Huawei MatePad Pro 5G (2020), Honor 30 Pro, Honor 30 Pro+</t>
  </si>
  <si>
    <t>Huawei Mate 30E Pro 5G, Huawei Mate 40E (4G/5G)</t>
  </si>
  <si>
    <t>Huawei Mate 40, Huawei MatePad Pro 12.6</t>
  </si>
  <si>
    <t>Huawei Mate 40 Pro, Huawei Mate 40 Pro+, Huawei Mate 40 RS Porsche Design, Huawei P50 Pro, Huawei Mate X2</t>
  </si>
  <si>
    <t>Blackview BL8800 Pro, Coolpad Cool 20s, Doogee V10, Doogee V11, Doogee V20, Honor Play6T, Honor X20 SE, Honor X40i, Oppo A53s, Oppo A55s, Oppo A93s, Oukitel WP13, Oukitel WP15, Poco M3 Pro 5G, Poco M4 5G, Realme 8 5G, Realme Narzo 30 5G, Realme V11 5G, Realme V20, Samsung Galaxy A13, Samsung Galaxy A22 5G, Samsung Galaxy M13, Vivo Y33e, Vivo Y55s, Vivo Y72 5G, Vivo Y72t, Vivo Y76 5G, Xiaomi Redmi 10 5G, Xiaomi Redmi Note 10 5G, Xiaomi Redmi Note 10T 5G, Xiaomi Redmi Note 11E, ZTE Blade A72, ZTE S30 SE, ZTE Voyage 30</t>
  </si>
  <si>
    <t>Huawei Enjoy 20, Huawei Nova 8 SE, Motorola Edge 20 Lite, Oppo A53 5G, Oppo A72 5G, Oppo K7x, Oppo Reno4 SE, Realme Q2i, Realme V3, Realme V5, Samsung Galaxy A32 5G, Samsung Galaxy M32 5G, Vivo S7e, Vivo Y52s, Vivo Y73s, ZTE Blade 20 5G, ZTE Blade V2021, ZTE S30, ZTE Voyage 20 Pro</t>
  </si>
  <si>
    <t>Honor Play 5, Oppo A94 5G, Oppo A95 5G, Oppo Reno5 Z, Realme 7 5G, Realme Narzo 30 Pro, Vivo V21, Xiaomi Redmi Note 9T</t>
  </si>
  <si>
    <t>Blackview BL6000 Pro, Huawei Enjoy 50, Huawei Honor Play 4, Huawei Honor X10 Max, Oppo A92s, Oppo Reno4 Z 5G, Oukitel WP10, Ulefone Armor 11, ZTE Axon 11 SE</t>
  </si>
  <si>
    <t>Huawei Nova 8 SE, Xiaomi Redmi 10X, Xiaomi Redmi 10X Pro, Vivo S7t</t>
  </si>
  <si>
    <t>Honor 50 SE, Honor 60 SE, Honor Play 5 Youth, Honor X20, Infinix Zero 5G, OnePlus Nord CE 2, Oppo Find X5 Lite, Oppo Reno 6, Oppo Reno7 5G, Samsung Galaxy M53 5G, Tecno Pova 5G, Umidigi Bison GT2, Vivo S10e, Vivo T1x</t>
  </si>
  <si>
    <t>Realme 9 Pro+, Realme Narzo 50 Pro 5G, Vivo V23 5G, Xiaomi Redmi Note 11 Pro+, Xiaomi Redmi Note 11 Pro 5G</t>
  </si>
  <si>
    <t>Vivo Y77</t>
  </si>
  <si>
    <t>Honor V40, Oppo Reno5 Pro, Realme X7 Pro, Vivo iQoo Z1, Xiaomi Redmi K30 Ultra</t>
  </si>
  <si>
    <t>Oppo Reno 3</t>
  </si>
  <si>
    <t>Realme Q3 Pro, Poco X3 GT, Vivo S9, Vivo S10, Vivo S12, Vivo S12 Pro, Vivo X60t, Xiaomi Redmi Note 10 Pro</t>
  </si>
  <si>
    <t>OnePlus Nord 2, Oppo K9 Pro, Oppo Reno 6 Pro, Poco F3 GT, Realme GT Neo, Realme GT Neo 2T, Realme GT Neo Flash, Realme X7 Max, Vivo V23 Pro, Vivo X70, Vivo X70 Pro, Vivo Y23 Pro, Xiaomi 11T, Xiaomi Redmi K40 GE</t>
  </si>
  <si>
    <t>Oppo Reno 8, Vivo T2X</t>
  </si>
  <si>
    <t>Oppo K10 5G</t>
  </si>
  <si>
    <t>Honor 70 Pro, OnePlus 10R, OnePlus Ace, Oppo Reno8 Pro, Poco X4 GT, Realme GT Neo 3, Vivo S15 Pro, Xiaomi Redmi K50, Xiaomi Redmi K50i, Xiaomi Redmi Note 11T Pro, Xiaomi Redmi Note 11T Pro+, Xiaomi Redmi Note 12 Pro</t>
  </si>
  <si>
    <t>Honor 70 Pro+, Oppo Find X5 Pro, Vivo X80, Vivo X80 Pro, Xiaomi Redmi K50 Pro</t>
  </si>
  <si>
    <t>Xiaomi 12 Pro, Xiaomi 12S Pro</t>
  </si>
  <si>
    <t>Doogee X97, Motorola Moto E7, Motorola Moto E7 Power, Motorola Moto g Pure, Nokia G10, TCL 30 SE, TCL 306, TCL 30E, Umidigi A11, Umidigi A9, Umidigi Power 5, Xiaomi Redmi 10A, Xiaomi Redmi 9A, Xiaomi Redmi 9i</t>
  </si>
  <si>
    <t>Doogee S61, Infinix Hot 10 Play, Lava X2, Lava Z2, Lava Z2S, Lava Z3, Lava Z4, Lava Z6, LG W41, Micromax in 1b, Nokia G20, Oppo A16, Oppo A54s, Oppo A54s, Oppo A55, Oppo A57, Poco C3, Poco C31, Realme C11, Realme C12, Realme C15, Realme C20, Realme C20A, Realme C21, Viko Power U20, Xiaomi Redmi 9 Activ, Xiaomi Redmi 9C</t>
  </si>
  <si>
    <t>Motorola Moto G22, Motorola Moto G Power 2022, Tecno Spark 9, Tecno Spark 9T, TCL 30, TCL 30+</t>
  </si>
  <si>
    <t>Infinix Hot 10, Infinix Hot 11, Infinix Note 7, Realme C3, Realme C25, Tecno Spark 6, Vivo Y21G</t>
  </si>
  <si>
    <t>Coolpad Cool 20, Infinix Note 8, Infinix Note 8i, Honor Play 20 Pro, Honor Play 5T Pro, Micromax IN1, Samsung Galaxy A22, Samsung Galaxy A32, Samsung Galaxy F22, Samsung Galaxy M22, Samsung Galaxy M32, Poco M2, Realme 6i, Realme Narzo 10, Umidigi A11 Pro Max, Umidigi Bison Pro, Vivo Y20G, Vivo Y21s, Vivo Y33, Vivo Y33s, Vivo Y53s, Xiaomi Redmi 9</t>
  </si>
  <si>
    <t>AGM H5 Pro, Infinix Hot 10s, Infinix Hot 12, Infinix Note 10, Infinix Note 11i, Gigaset GS5, Micromax in Note 1, Motorola Moto G31, Motorola Moto G41, Realme 7i, Realme C25s, Realme Narzo 20, Realme Narzo 30A, Realme Narzo 50A, Tecno Camon 17P, Tecno Camon 19, Tecno Pova 2, Tecno Spark 8 Pro, Tecno Spark 8P, Tecno Spark 9 Pro, Ulefone Power Armor 14 Pro, Wiko T50, Xiaomi Redmi Note 8 2021, Xiaomi Redmi Note 9, Xiaomi Redmi Note 10X</t>
  </si>
  <si>
    <t>Infinix Note 12, Motorola Moto G Stylus, Tecno Camon 18, Tecno Camon 18i, Xiaomi Redmi Note 10</t>
  </si>
  <si>
    <t>BLU G91 Max, Doogee S97 Pro, Infinix Note 10 Pro, Infinix Zero X, Infinix Zero X Neo, Infinix Zero X Pro, Motorola Moto G60S, Oukitel WP17, Oukitel WP19, Realme 7, Realme 8, Realme Narzo 20 Pro, Realme Narzo 30, Tecno Phantom X, Ulefone Power Armor 13, Umidigi Bison GT2, Vivo Y73, Xiaomi Redmi Note 10S</t>
  </si>
  <si>
    <t>Blackview BV8800, Doogee S98, Doogee S98 Pro, Infinix Note 11 Pro, Infinix Note 11s, Infinix Note 12, Poco M4 Pro, Realme 8i, Realme Narzo 50, Realme Narzo 50, Tecno Camon 18P, Tecno Camon 19 Pro, Vivo Y75, Xiaomi Redmi Note 11 Pro</t>
  </si>
  <si>
    <t>Infinix Note 12 Pro</t>
  </si>
  <si>
    <t>Oppo A93, Oppo A94, Oppo F17 Pro, Oppo F19 Pro, Oppo Reno 3 Pro, Oppo Reno 4 Lite, Oppo Reno 5 Lite</t>
  </si>
  <si>
    <t>Honor Play 30, Motorola Moto G51, Motorola Moto G62</t>
  </si>
  <si>
    <t>Lenovo K12, Lenovo K13 Note, Motorola G10 Power, Motorola Moto G10, Motorola Moto G Play, Motorola Moto E7 Plus, Nokia 3.4, OnePlus Nord N100, Oppo A11s, Oppo A32, Oppo A33, Oppo A53, Oppo A53s, Realme C15, Realme C17, TCL 20 SE, Vivo Y11s, Vivo Y20, Vivo Y20s</t>
  </si>
  <si>
    <t>AGM Glora G1S, AGM Glory SE, AGM Glory Pro, Huawei Maimang 10 SE 5G, Motorola Moto G50, Nokia G50, Nokia G300, Nokia X10, Nokia X20, Nokia X100, Nokia XR20, OnePlus Nord N200 5G, Oppo A54 5G, Oppo A55s 5G, Oppo A74 5G, Oppo A93 5G, Sony Xperia Ace III, TCL 30 V 5G, Vivo iQOO U3x, Vivo Y31s, Vivo Y52s t1, Vivo Y53s 5G, Vivo Y72 5G, Xiaomi Redmi Note 10T</t>
  </si>
  <si>
    <t>Motorola Moto G Stylus 2021, Xiaomi Redmi Note 10</t>
  </si>
  <si>
    <t>Honor X7, Honor X8, Honor X9, Huawei Nova 9 SE, Huawei Nova Y90, Motorola G32, Motorola G42, Motorola G52, Oppo A36, Oppo A76, Oppo A96, Oppo F21 Pro, Oppo K10, Oppo Reno7, Realme 9, Realme 9i, Samsung Galaxy A23, Vivo iQOO U5X, Vivo iQOO Z6, Vivo T1x, Vivo T1, Vivo Y21e, Vivo Y32, Vivo Y33T, Xiaomi Redmi 10, Xiaomi Redmi 10C, Xiaomi Redmi 10 Power, Xiaomi Redmi Note 11</t>
  </si>
  <si>
    <t>HTC Desire 21 Pro 5G, Huawei Nova 9z, LG K92 5G, OnePlus Nord N10 5G, Sharp Aquos Sense6, Sony Xperia 10 III, TCL 20 5G</t>
  </si>
  <si>
    <t>HTC Desire 22 Pro, Honor Magic4 Lite, Honor X9 5G, Honor X30, Huawei Hi Nova 9 SE, Motorola Moto G71 5G, Motorola Moto G71S, Motorola Moto G82, OnePlus Nord CE 2 Lite 5G, OnePlus Nord N20 5G, Oppo A96 5G, Oppo F21 Pro 5G, Oppo Reno7 A, Oppo Reno7 Lite 5G, Oppo Reno7 Z 5G, Oppo Reno8 Lite 5G, Poco X4 Pro 5G, Realme 9 5G, Realme 9 Pro, Realme Q5, Realme V25, Sharp Aquos Sense6s, Sony Xperia 10 IV, Vivo iQOO U5, Vivo iQOO Z6, Xiaomi Redmi Note 11 Pro+, Xiaomi Redmi Note 11E Pro</t>
  </si>
  <si>
    <t>Motorola Moto G40 Fusion, Motorola Moto G60, Poco X3 NFC, Xiaomi Mi 11 Lite, Xiaomi Redmi Note 10 Pro</t>
  </si>
  <si>
    <t>Fairphone 4, Motorola Moto One 5G Ace, Motorola Moto G 5G, OnePlus Nord CE 5G, Oppo Reno5 K 5G, Realme Q3 5G, Samsung Galaxy A42 5G, Samsung Galaxy A52 5G, Samsung Galaxy F23 5G, Samsung Galaxy F52 5G, Samsung Galaxy M23, Samsung Galaxy M42 5G, Sharp Aquos Zero6, Xiaomi Mi 10i, Xiaomi Mi 10T Lite, Xiaomi Redmi Note 9 Pro 5G</t>
  </si>
  <si>
    <t>Oppo K9 5G, Realme Q3 Pro, Vivo iQOO Z3, Xiaomi Redmi K30 5G, ZTE Axon 31 5G, ZTE S30 Pro</t>
  </si>
  <si>
    <t>Honor 50, Honor 50 Pro, Honor 60, Honor 60 Pro, Huawei Nova 9, Huawei Nova 9 Pro, Huawei Nova 10, Huawei Nova 10 Pro, Huawei P50E, Motorola Edge 20, Oppo K9s, Oppo Reno7 5G, Realme 9 5G SE, Realme GT Master Edition, Realme Q3s, Realme Q3t, Samsung Galaxy A52s 5G, Samsung Galaxy A73 5G, Samsung Galaxy M52 5G, Samsung Galaxy Xcover6 Pro, Vivo iQOO Z5, Vivo iQOO Z6 Pro, Vivo T1, Vivo T1 Pro 5G, Xiaomi 11 Lite 5G NE, Xiaomi 12 Lite, Xiaomi Civi 1S</t>
  </si>
  <si>
    <t>Honor 70, Motorola Edge 30, Nothing Phone 1</t>
  </si>
  <si>
    <t>Xiaomi Mi 11 Lite 5G</t>
  </si>
  <si>
    <t>Oppo Reno8 Pro</t>
  </si>
  <si>
    <t>Black Shark 4, Black Shark 4S, Black Shark 5, Meizu 18X, Motorola Edge 20 Pro, Motorola Edge S, Motorola Edge S Pro, Motorola Moto G100, OnePlus 9R, Oppo Find X3, Oppo Reno 6 Pro, Oppo Reno 6 Pro+, Poco F3, Poco F4 5G, Realme GT Neo 2, Realme GT Neo 3T, Realme Q5 Pro, Realme X9 Pro, Vivo iQOO Neo5, Vivo iQOO Neo5 Lite, Vivo iQOO Neo5 SE, Vivo iQOO Neo6 SE, Vivo S15, Vivo T2, Vivo X60, Vivo X60 Pro, Xiaomi 12X, Xiaomi Mi 10S, Xiaomi Mi 11X, Xiaomi Redmi K40, Xiaomi Redmi K40S, ZTE Axon 30 5G, ZTE Axon 40, ZTE Axon 40 Pro, ZTE Axon 41 5G</t>
  </si>
  <si>
    <t>Asus 8z, Asus Rog Phone 5, Asus Zenfone 8, Asus Zenfone 8 Flip, Black Shark 4 Pro, Black Shark 5 RS, Honor Magic 3, Huawei Mate Xs 2, Huawei P50 , Huawei P50 Pocket, Huawei P50 Pro, Leica Leitz 1, Lenovo Legion 2 Pro, Meizu 18, Meizu 18 Pro, Microsoft Surface Duo 2, Nubia Red Magic 6, Nubia Red Magic 6R, Nubia Z30 Pro, OnePlus 9, OnePlus 9 Pro, OnePlus 9RT, Oppo K10 Pro, Oppo Find N, Oppo Find X3 Pro, Oppo Find X5, Realme GT, Realme GT 2, Samsung Galaxy S21 5G, Samsung Galaxy S21+, Samsung Galaxy S21 Ultra, Samsung Galaxy S21 FE 5G, Samsung Galaxy Z Fold3, Samsung Z Flip3 5G, Sharp Aquos R6, Sony Xperia Pro-I, Sony Xperia 1 III, Sony Xperia 5 III, Vivo iQOO 7, Vivo iQOO 8, Vivo iQOO 9 SE, Vivo iQOO Neo5S, Vivo X60 Pro+, Vivo X60T Pro, Xiaomi 11T Pro, Xiaomi Mi 11, Xiaomi Mi 11 Pro, Xiaomi Mi 11i, Xiaomi Mi 11X Pro, Xiaomi Mi 11 Ultra, Xiaomi Mix Fold, Xiaomi Redmi K40 Pro, Xiaomi Redmi K40 Pro+, ZTE Axon 30 Pro 5G, ZTE Axon 30 Ultra, ZTE Axon 31 Ultra 5G</t>
  </si>
  <si>
    <t>Asus Rog Phone 5S, Asus Rog Phone 5S Pro, Black Shark 4S Pro, Black Shark 5 RS, Honor Magic 3 Pro, Honor Magic 3 Pro+, Meizu 18s, Meizu 18s Pro, Motorola Moto Edge S30, Motorola Moto G200 5G, Nubia Red Magic 6S Pro, Realme GT Flash, Vivo iQOO 8 Pro, Vivo iQOO 9 IN, Vivo X70 Pro+, Xiaomi Mix 4</t>
  </si>
  <si>
    <t>Asus Rog Phone 6, Asus Rog Phone 6 Pro, Asus Zenfone 9, Nubia Red Magic 7S Pro, Nubia Z40S Pro, OnePlus 10T, OnePlus Ace Pro, Realme GT 2 Master EE, Samsung Galaxy Z Flip4, Samsung Galaxy Z Fold4, Vivo iQOO 9T, Vivo iQOO 10, Vivo iQOO 10 Pro, Xiaomi 12S, Xiaomi 12S Pro, Xiaomi 12S Ultra, Xiaomi Mix Fold 2, Xiaomi Redmi K50 Ultra</t>
  </si>
  <si>
    <t>Black Shark 5 Pro, Motorola Edge 30 Pro, Honor Magic4, Honor Magic4 Pro, Honor Magic4 Pro Ultimate, Honor Magic V
Lenovo Legion Y90, Motorola Edge 30 Pro, Motorola Edge X30, Motorola Frontier 22, Nubia Red Magic 7, Nubia Red Magic 7 Pro, Nubia Z40 Pro, OnePlus 10 Pro, Oppo Find X5 Pro, Poco F4 GT, Realme GT 2 Pro, Samsung Galaxy S22, Samsung Galaxy S22+, Samsung Galaxy S22 Ultra, Sharp Aquos R7, Sony Xperia 1 IV, Vivo iQOO 9, Vivo iQOO 9 Pro, Vivo iQOO Neo 6, Vivo X80 Pro, Vivo X Fold, Vivo X Note, Xiaomi 12, Xiaomi 12 Pro, Xiaomi Redmi K50 Gaming Edition, ZTE Axon 40 Ultra, ZTE Axon 41 Ultra 5G</t>
  </si>
  <si>
    <t>Honor Play6T Pro, Honor X30i, Realme 8s 5G, Realme 9 5G, Realme Narzo 50 5G, Realme Q5i, Realme V11s 5G, Realme V23 5G, Vivo V23e 5G, Vivo Y71t, Vivo Y74s, Vivo Y76s</t>
  </si>
  <si>
    <t>Asus Rog Phone 3, Asus Zenfone 7, Black Shark 3, Black Shark 3 Pro, LG V60 ThinQ, Meizu 17, Meizu 17 Pro, Nubia Red Magic 5G, Nubia Red Magic 5S, OnePlus 8, OnePlus 8 Pro, OnePlus 8T, Oppo Find X2, Oppo Find X2 Pro, Oppo Find X3 Neo, Oppo Reno5 Pro+, Oppo Reno Ace 2, Poco F2 Pro, Realme X50 Pro, Samsung Galaxy S20, Samsung Galaxy S20+, Samsung Galaxy S20 Ultra, Sony Xperia 1 II, Sony Xperia 5 II, Vivo iQOO 3, Vivo iQOO 5 Pro, Vivo iQOO Neo3, Vivo Nex 3s 5G, Vivo X50 Pro+, Xiaomi Mi 10, Xiaomi Mi 10 Pro, Xiaomi Mi 10T, Xiaomi Mi 10T Pro, Xiaomi Redmi K30s, Xiaomi Redmi K30 Pro</t>
  </si>
  <si>
    <t>Asus Rog Phone 3, Lenovo Legion, Nubia Red Magic 5S, Samsung Galaxy Note 20, Samsung Galaxy Note 20 Ultra, Samsung W21 5G, Samsung Galaxy Z Fold2 5G, Samsung Galaxy Z Flip 5G</t>
  </si>
  <si>
    <t>LG Velvet (рынок США)</t>
  </si>
  <si>
    <t>1+3 Cortex-A78 + 4 Cortex-A55</t>
  </si>
  <si>
    <t>Tiger T606</t>
  </si>
  <si>
    <t>T606</t>
  </si>
  <si>
    <t>Tiger T310</t>
  </si>
  <si>
    <t>T310</t>
  </si>
  <si>
    <t>1 Cortex-A75 + 3 Cortex-A55</t>
  </si>
  <si>
    <t>PowerVR GE8300 800 МГц</t>
  </si>
  <si>
    <t>Hisense F30S, Advan Sketsa 2, Flyme 10</t>
  </si>
  <si>
    <t>Mali-G57 MC1 650 МГц</t>
  </si>
  <si>
    <t>Motorola Moto E20, Samsung Galaxy A03, Tecno Spark 8C</t>
  </si>
  <si>
    <t>Tiger T610</t>
  </si>
  <si>
    <t>Tiger T612</t>
  </si>
  <si>
    <t>Tiger T616</t>
  </si>
  <si>
    <t>Tiger T618</t>
  </si>
  <si>
    <t>Tiger T700</t>
  </si>
  <si>
    <t>Tiger T710</t>
  </si>
  <si>
    <t>Tiger T760</t>
  </si>
  <si>
    <t>Tiger T770</t>
  </si>
  <si>
    <t>Tiger T740</t>
  </si>
  <si>
    <t>T610</t>
  </si>
  <si>
    <t>T612</t>
  </si>
  <si>
    <t>T616</t>
  </si>
  <si>
    <t>T618</t>
  </si>
  <si>
    <t>T700</t>
  </si>
  <si>
    <t>T710</t>
  </si>
  <si>
    <t>T7510</t>
  </si>
  <si>
    <t>T7520</t>
  </si>
  <si>
    <t>Tanggula T760</t>
  </si>
  <si>
    <t>1+3 Cortex-A76 + 4 Cortex-A55</t>
  </si>
  <si>
    <t>Mali-G52 MC2 614 МГц</t>
  </si>
  <si>
    <t>Mali-G57 MC1</t>
  </si>
  <si>
    <t>Mali-G57 MC1 750 МГц</t>
  </si>
  <si>
    <t>Mali-G52 MC2 850 МГц</t>
  </si>
  <si>
    <t>Mali-G52 MP2 850 МГц</t>
  </si>
  <si>
    <t>PowerVR GM 9446 800 МГц</t>
  </si>
  <si>
    <t>4 Cortex-A75 + 4 Cortex-A55</t>
  </si>
  <si>
    <t>Mali-G57 MP4 650 МГц</t>
  </si>
  <si>
    <t>Mali-G57 MP4 780 МГц</t>
  </si>
  <si>
    <t>Realme C35</t>
  </si>
  <si>
    <t>Серия Blu Vivo (XL5, X6), серия Blu G (G5, G6 и G8), Gionee F9, Gionee P15, Gionee Max, Gionee Max Pro, Alcatel 1V, Alcatel 1S, Alcatel 1SE, Gigaset GS110 и GS195, Advan G3 Pro, Advan Tab Sketsa, Advan Tab 8 Belajar,Advan G5, Advan G9, Advan G9 Perfecto, Advan G9 Plus, Advan G9 Pro, Advan i6C, Evercoss Terra S6, Evercoss M6A, Evercoss Xtream 2 Plus, Evercoss Xtream 2 Prime, HiSense H30 Lite, HiSense V5, HTC Wildfire E, Wiko View 3 Lite, Wiko Y80, Archos Oxygen 57, Archos Oxygen 63, Doogee N10, Haier I6 Infinity, Panasonic Eluga U3, Cherry Mobile Flare S8 Deluxe, Cherry Mobile Flare Tab Pro, MyPhone my series (myX12 и myXI1 Pro), Teclast P10S / P10HD / P20HD, Teclast P80X, Мультилазерная серия G (G, G Max и G Pro), iTel Vision 1, Lenovo A7, Lenovo K13, Lava Z61 Pro,Itel Vision 2 Plus, Samsung A03 Core, Realme C11 (2021), Realme Narzo 50i, Infinix Smart 5 Pro, Infinix Smart 6, Nokia C3, Nokia C01 Plus, Nokia C20, Nokia C20 Plus, Nokia C21, Nokia C21 Plus, Nokia C30, Tecno Pop 5 LTE, Motorola Moto E6i, Motorola Moto E7i Power, Ulefone Note 6P, Ulefone Note 10, Ulefone Note 12P, LG W10 Alpha, Blackview A70, Blackview BV4900 S, Blackview BV6600E, TCL L10 Pro, Coolpad Cool 10A, Yezz Art 2 Pro, ZTE Blade A5 (2019 и 2020), ZTE Blade A7S (2020),ZTE Blade A31, ZTE Blade A31 Plus, ZTE Blade A51, ZTE Blade A52, ZTE Blade A71, ZTE Blade A72, ZTE Blade V10 Vita</t>
  </si>
  <si>
    <t>Hisense F50+, Hisense D50, Hisense A7</t>
  </si>
  <si>
    <t>BLU G71+, Hisense A5 Pro, Hisense Infinity H50 Lite, Hisense H60 Smart, Honor Play 5T, Honor Play 20, Infinix Hot 11 2022, Infinix Hot 12 Play, Gionee M60, Poptel P2, Realme C21Y, Realme C25Y, Umidigi A13, Umidigi A13 Pro, Umidigi F3S, Umidigi F3 SE, Umidigi Power 7, Umidigi Power 7 Max</t>
  </si>
  <si>
    <t>Realme C30, Realme C31, Realme Narzo 50A Prime</t>
  </si>
  <si>
    <t>Meizu 10, ZTE Axon 20 4G, ZTE Blade V40, ZTE Blade V40 Pro</t>
  </si>
  <si>
    <t>Motorola Moto E20, Motorola Moto E30, Motorola Moto E40, Motorola Moto G20</t>
  </si>
  <si>
    <t>2 Cortex-A76 + 6 Cortex-A52</t>
  </si>
  <si>
    <t>KIRIN 810</t>
  </si>
  <si>
    <t>7500Мбит/с</t>
  </si>
  <si>
    <t>3000Мбит/с</t>
  </si>
  <si>
    <t>Qualcomm X60</t>
  </si>
  <si>
    <t>Qualcomm X62</t>
  </si>
  <si>
    <t>Qualcomm X65</t>
  </si>
  <si>
    <t>Qualcomm X70</t>
  </si>
  <si>
    <t>Год</t>
  </si>
  <si>
    <t>Apple A14 Bionic</t>
  </si>
  <si>
    <t>Apple A15 Bionic</t>
  </si>
  <si>
    <t>Apple A16 Bionic</t>
  </si>
  <si>
    <t>2 Firestorm + 4 Icestorm</t>
  </si>
  <si>
    <t>APL1W07</t>
  </si>
  <si>
    <t>2 Avalanche + 4 Blizzard</t>
  </si>
  <si>
    <t>APL1W10</t>
  </si>
  <si>
    <t>LPDDR5 6400 МГц</t>
  </si>
  <si>
    <t>iPhone 14 Pro, iPhone 14 Pro Max</t>
  </si>
  <si>
    <t>2 Everest + 4 Sawtooth</t>
  </si>
  <si>
    <t>Apple 6th Gen GPU 700 МГц</t>
  </si>
  <si>
    <t>APL1W01</t>
  </si>
  <si>
    <t>APL1W85</t>
  </si>
  <si>
    <t>iPhone SE (2nd generation), iPad (9th generation), iPhone 11, iPhone 11 Pro, iPhone 11 Pro Max</t>
  </si>
  <si>
    <t>iPad Air (4th generation), iPhone 12, iPhone 12 mini, iPhone 12 Pro, iPhone 12 Pro Max</t>
  </si>
  <si>
    <t>iPhone 13, iPhone 13 mini, iPhone SE (3rd generation), iPhone 13 Pro, iPhone 13 Pro Max, iPhone 14, iPhone 14 Plus</t>
  </si>
  <si>
    <t>Apple 4th Gen GPU MP4 1000 МГц</t>
  </si>
  <si>
    <t>Apple 5th Gen GPU MP5 600 МГц</t>
  </si>
  <si>
    <t>Alcatel 1B (2020), LG K22, Nokia 1.3, Nokia 1.4, TCL L7</t>
  </si>
  <si>
    <t>Adreno 308</t>
  </si>
  <si>
    <t>LPDDR3 672 МГц</t>
  </si>
  <si>
    <t>QM215</t>
  </si>
  <si>
    <t>SM4375</t>
  </si>
  <si>
    <t>Adreno</t>
  </si>
  <si>
    <t>Vivo IQOO Z6 Lite, Xiaomi Redmi Note 12</t>
  </si>
  <si>
    <t>SM6450</t>
  </si>
  <si>
    <t>Snapdragon 8 Gen 2</t>
  </si>
  <si>
    <t>SM8550-AB</t>
  </si>
  <si>
    <t>1+4+3 Kryo</t>
  </si>
  <si>
    <t>LPDDR5х 4200МГц</t>
  </si>
  <si>
    <t>X70</t>
  </si>
  <si>
    <t>4кв.2022</t>
  </si>
  <si>
    <t>Xiaomi 13 Pro</t>
  </si>
  <si>
    <t>Snapdragon 4 Gen 1</t>
  </si>
  <si>
    <t>Snapdragon 6 Gen 1</t>
  </si>
  <si>
    <t>Snapdragon 215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</si>
</sst>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0" x14ac:knownFonts="1">
    <font>
      <sz val="10"/>
      <name val="Arial Cyr"/>
      <charset val="204"/>
    </font>
    <font>
      <sz val="10"/>
      <name val="Arial Cyr"/>
      <charset val="204"/>
    </font>
    <font>
      <sz val="8"/>
      <name val="Arial Cyr"/>
      <charset val="204"/>
    </font>
    <font>
      <b/>
      <sz val="10"/>
      <name val="Arial Cyr"/>
      <charset val="204"/>
    </font>
    <font>
      <u/>
      <sz val="10"/>
      <color indexed="12"/>
      <name val="Arial Cyr"/>
      <charset val="204"/>
    </font>
    <font>
      <b/>
      <sz val="9"/>
      <color indexed="81"/>
      <name val="Tahoma"/>
      <family val="2"/>
      <charset val="204"/>
    </font>
    <font>
      <b/>
      <sz val="10"/>
      <color indexed="12"/>
      <name val="Arial Cyr"/>
      <charset val="204"/>
    </font>
    <font>
      <sz val="10"/>
      <color indexed="22"/>
      <name val="Arial Cyr"/>
      <charset val="204"/>
    </font>
    <font>
      <b/>
      <sz val="10"/>
      <color indexed="22"/>
      <name val="Arial Cyr"/>
      <charset val="204"/>
    </font>
    <font>
      <sz val="10"/>
      <color indexed="63"/>
      <name val="Arial"/>
      <family val="2"/>
      <charset val="204"/>
    </font>
    <font>
      <b/>
      <sz val="8"/>
      <name val="Arial Cyr"/>
      <charset val="204"/>
    </font>
    <font>
      <b/>
      <sz val="7"/>
      <name val="Arial Cyr"/>
      <charset val="204"/>
    </font>
    <font>
      <sz val="8"/>
      <name val="Arial"/>
      <family val="2"/>
      <charset val="204"/>
    </font>
    <font>
      <sz val="8"/>
      <color indexed="8"/>
      <name val="Arial"/>
      <family val="2"/>
      <charset val="204"/>
    </font>
    <font>
      <sz val="8"/>
      <color indexed="63"/>
      <name val="Arial"/>
      <family val="2"/>
      <charset val="204"/>
    </font>
    <font>
      <sz val="9"/>
      <color indexed="81"/>
      <name val="Tahoma"/>
      <family val="2"/>
      <charset val="204"/>
    </font>
    <font>
      <sz val="11"/>
      <color rgb="FF0B0080"/>
      <name val="Arial"/>
      <family val="2"/>
      <charset val="204"/>
    </font>
    <font>
      <sz val="11"/>
      <color rgb="FF252525"/>
      <name val="Arial"/>
      <family val="2"/>
      <charset val="204"/>
    </font>
    <font>
      <b/>
      <sz val="9"/>
      <color indexed="81"/>
      <name val="Tahoma"/>
      <charset val="1"/>
    </font>
    <font>
      <sz val="9"/>
      <color rgb="FF000000"/>
      <name val="Roboto"/>
      <charset val="204"/>
    </font>
  </fonts>
  <fills count="21">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52"/>
        <bgColor indexed="64"/>
      </patternFill>
    </fill>
    <fill>
      <patternFill patternType="solid">
        <fgColor indexed="10"/>
        <bgColor indexed="64"/>
      </patternFill>
    </fill>
    <fill>
      <patternFill patternType="solid">
        <fgColor indexed="15"/>
        <bgColor indexed="64"/>
      </patternFill>
    </fill>
    <fill>
      <patternFill patternType="solid">
        <fgColor indexed="51"/>
        <bgColor indexed="64"/>
      </patternFill>
    </fill>
    <fill>
      <patternFill patternType="solid">
        <fgColor indexed="47"/>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6"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56">
    <xf numFmtId="0" fontId="0" fillId="0" borderId="0" xfId="0"/>
    <xf numFmtId="0" fontId="0" fillId="0" borderId="0" xfId="0" applyAlignment="1">
      <alignment horizontal="right"/>
    </xf>
    <xf numFmtId="0" fontId="0" fillId="0" borderId="1" xfId="0" applyBorder="1"/>
    <xf numFmtId="0" fontId="0" fillId="0" borderId="1" xfId="0" applyBorder="1" applyAlignment="1">
      <alignment horizontal="right"/>
    </xf>
    <xf numFmtId="0" fontId="0" fillId="0" borderId="2" xfId="0" applyBorder="1"/>
    <xf numFmtId="0" fontId="0" fillId="0" borderId="3" xfId="0" applyBorder="1"/>
    <xf numFmtId="0" fontId="0" fillId="0" borderId="5" xfId="0" applyBorder="1"/>
    <xf numFmtId="0" fontId="0" fillId="0" borderId="6" xfId="0" applyBorder="1"/>
    <xf numFmtId="0" fontId="0" fillId="0" borderId="1" xfId="0" applyBorder="1" applyAlignment="1">
      <alignment horizontal="left"/>
    </xf>
    <xf numFmtId="0" fontId="0" fillId="0" borderId="0" xfId="0" applyAlignment="1">
      <alignment horizontal="left"/>
    </xf>
    <xf numFmtId="0" fontId="3" fillId="0" borderId="0" xfId="0" applyFont="1" applyAlignment="1">
      <alignment horizontal="left" vertical="top" wrapText="1"/>
    </xf>
    <xf numFmtId="0" fontId="0" fillId="0" borderId="0" xfId="0" applyAlignment="1">
      <alignment horizontal="center" vertical="center"/>
    </xf>
    <xf numFmtId="0" fontId="0" fillId="2" borderId="2" xfId="0" applyFill="1" applyBorder="1"/>
    <xf numFmtId="0" fontId="0" fillId="4" borderId="2" xfId="0" applyFill="1" applyBorder="1"/>
    <xf numFmtId="0" fontId="0" fillId="4" borderId="1" xfId="0" applyFill="1" applyBorder="1"/>
    <xf numFmtId="0" fontId="0" fillId="5" borderId="2" xfId="0" applyFill="1" applyBorder="1"/>
    <xf numFmtId="0" fontId="0" fillId="5" borderId="1" xfId="0" applyFill="1" applyBorder="1"/>
    <xf numFmtId="0" fontId="0" fillId="6" borderId="2" xfId="0" applyFill="1" applyBorder="1"/>
    <xf numFmtId="0" fontId="0" fillId="6" borderId="1" xfId="0" applyFill="1" applyBorder="1"/>
    <xf numFmtId="0" fontId="0" fillId="0" borderId="3" xfId="0" applyFill="1" applyBorder="1"/>
    <xf numFmtId="0" fontId="0" fillId="0" borderId="1" xfId="0" applyFill="1" applyBorder="1"/>
    <xf numFmtId="0" fontId="0" fillId="0" borderId="1" xfId="0" applyFill="1" applyBorder="1" applyAlignment="1">
      <alignment horizontal="right"/>
    </xf>
    <xf numFmtId="0" fontId="0" fillId="0" borderId="2" xfId="0" applyFill="1" applyBorder="1"/>
    <xf numFmtId="0" fontId="0" fillId="0" borderId="1" xfId="0" applyFill="1" applyBorder="1" applyAlignment="1">
      <alignment horizontal="left"/>
    </xf>
    <xf numFmtId="17" fontId="0" fillId="0" borderId="1" xfId="0" applyNumberFormat="1" applyFill="1" applyBorder="1" applyAlignment="1">
      <alignment horizontal="right"/>
    </xf>
    <xf numFmtId="0" fontId="3" fillId="0" borderId="2" xfId="0" applyFont="1" applyBorder="1"/>
    <xf numFmtId="0" fontId="6" fillId="0" borderId="3" xfId="1" applyFont="1" applyBorder="1" applyAlignment="1" applyProtection="1"/>
    <xf numFmtId="0" fontId="6" fillId="0" borderId="1" xfId="1" applyFont="1" applyBorder="1" applyAlignment="1" applyProtection="1"/>
    <xf numFmtId="0" fontId="6" fillId="0" borderId="3" xfId="1" applyFont="1" applyBorder="1" applyAlignment="1" applyProtection="1">
      <alignment horizontal="left"/>
    </xf>
    <xf numFmtId="0" fontId="6" fillId="0" borderId="5" xfId="1" applyFont="1" applyBorder="1" applyAlignment="1" applyProtection="1"/>
    <xf numFmtId="0" fontId="0" fillId="0" borderId="4" xfId="0" applyFill="1" applyBorder="1"/>
    <xf numFmtId="0" fontId="7" fillId="0" borderId="0" xfId="0" applyFont="1"/>
    <xf numFmtId="0" fontId="8" fillId="0" borderId="0" xfId="0" applyFont="1" applyAlignment="1">
      <alignment horizontal="left" vertical="top" wrapText="1"/>
    </xf>
    <xf numFmtId="0" fontId="7" fillId="0" borderId="0" xfId="0" applyFont="1" applyFill="1" applyBorder="1"/>
    <xf numFmtId="0" fontId="0" fillId="0" borderId="3" xfId="0" applyFill="1" applyBorder="1" applyAlignment="1">
      <alignment wrapText="1"/>
    </xf>
    <xf numFmtId="0" fontId="0" fillId="0" borderId="3" xfId="0" applyBorder="1" applyAlignment="1">
      <alignment wrapText="1"/>
    </xf>
    <xf numFmtId="0" fontId="3" fillId="0" borderId="2" xfId="0" applyFont="1" applyFill="1" applyBorder="1"/>
    <xf numFmtId="0" fontId="3" fillId="0" borderId="4" xfId="0" applyFont="1" applyFill="1" applyBorder="1"/>
    <xf numFmtId="0" fontId="0" fillId="6" borderId="17" xfId="0" applyFill="1" applyBorder="1"/>
    <xf numFmtId="0" fontId="0" fillId="6" borderId="10" xfId="0" applyFill="1" applyBorder="1"/>
    <xf numFmtId="0" fontId="3" fillId="0" borderId="0" xfId="0" applyFont="1" applyBorder="1"/>
    <xf numFmtId="0" fontId="0" fillId="0" borderId="16" xfId="0" applyBorder="1"/>
    <xf numFmtId="0" fontId="2" fillId="0" borderId="0" xfId="0" applyFont="1" applyAlignment="1">
      <alignment wrapText="1"/>
    </xf>
    <xf numFmtId="0" fontId="13" fillId="0" borderId="1" xfId="0" applyFont="1" applyFill="1" applyBorder="1" applyAlignment="1">
      <alignment horizontal="left" vertical="top" wrapText="1"/>
    </xf>
    <xf numFmtId="0" fontId="13" fillId="0" borderId="1" xfId="0" applyFont="1" applyFill="1" applyBorder="1" applyAlignment="1">
      <alignment horizontal="center" vertical="top" wrapText="1"/>
    </xf>
    <xf numFmtId="0" fontId="12" fillId="0" borderId="2" xfId="1" applyFont="1" applyFill="1" applyBorder="1" applyAlignment="1" applyProtection="1">
      <alignment horizontal="left" vertical="top" wrapText="1"/>
    </xf>
    <xf numFmtId="0" fontId="12" fillId="0" borderId="3" xfId="1" applyFont="1" applyFill="1" applyBorder="1" applyAlignment="1" applyProtection="1">
      <alignment horizontal="left" vertical="top" wrapText="1"/>
    </xf>
    <xf numFmtId="0" fontId="14" fillId="0" borderId="11" xfId="0" applyFont="1" applyBorder="1" applyAlignment="1">
      <alignment vertical="top"/>
    </xf>
    <xf numFmtId="0" fontId="14" fillId="0" borderId="2" xfId="0" applyFont="1" applyBorder="1" applyAlignment="1">
      <alignment vertical="top"/>
    </xf>
    <xf numFmtId="0" fontId="12" fillId="0" borderId="1" xfId="0" applyFont="1" applyBorder="1" applyAlignment="1">
      <alignment horizontal="left" vertical="top"/>
    </xf>
    <xf numFmtId="0" fontId="12" fillId="0" borderId="1" xfId="0" applyFont="1" applyBorder="1" applyAlignment="1">
      <alignment horizontal="center" vertical="top"/>
    </xf>
    <xf numFmtId="0" fontId="14" fillId="0" borderId="3" xfId="0" applyFont="1" applyBorder="1" applyAlignment="1">
      <alignment vertical="top"/>
    </xf>
    <xf numFmtId="0" fontId="12" fillId="0" borderId="3" xfId="0" applyFont="1" applyBorder="1" applyAlignment="1">
      <alignment vertical="top"/>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center" vertical="top"/>
    </xf>
    <xf numFmtId="0" fontId="9" fillId="0" borderId="0" xfId="0" applyFont="1" applyAlignment="1">
      <alignment vertical="top"/>
    </xf>
    <xf numFmtId="0" fontId="12" fillId="0" borderId="1" xfId="0" applyFont="1" applyBorder="1" applyAlignment="1">
      <alignment horizontal="left" vertical="top" wrapText="1"/>
    </xf>
    <xf numFmtId="0" fontId="3" fillId="7" borderId="10" xfId="0" applyFont="1" applyFill="1" applyBorder="1"/>
    <xf numFmtId="0" fontId="3" fillId="0" borderId="11" xfId="0" applyFont="1" applyBorder="1"/>
    <xf numFmtId="0" fontId="6" fillId="0" borderId="12" xfId="1" applyNumberFormat="1" applyFont="1" applyBorder="1" applyAlignment="1" applyProtection="1"/>
    <xf numFmtId="0" fontId="6" fillId="0" borderId="18" xfId="1" applyFont="1" applyBorder="1" applyAlignment="1" applyProtection="1"/>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0" fillId="2" borderId="1" xfId="0" applyFill="1" applyBorder="1"/>
    <xf numFmtId="0" fontId="0" fillId="9" borderId="1" xfId="0" applyFill="1" applyBorder="1"/>
    <xf numFmtId="0" fontId="0" fillId="0" borderId="0" xfId="0" applyFill="1"/>
    <xf numFmtId="0" fontId="0" fillId="9" borderId="3" xfId="0" applyFill="1" applyBorder="1"/>
    <xf numFmtId="0" fontId="3" fillId="0" borderId="17" xfId="0" applyFont="1" applyFill="1" applyBorder="1"/>
    <xf numFmtId="0" fontId="6" fillId="0" borderId="15" xfId="1" applyFont="1" applyBorder="1" applyAlignment="1" applyProtection="1">
      <alignment horizontal="left"/>
    </xf>
    <xf numFmtId="17" fontId="0" fillId="0" borderId="1" xfId="0" applyNumberFormat="1" applyBorder="1"/>
    <xf numFmtId="0" fontId="0" fillId="0" borderId="1" xfId="0" applyFont="1" applyFill="1" applyBorder="1"/>
    <xf numFmtId="10" fontId="0" fillId="0" borderId="0" xfId="0" applyNumberFormat="1"/>
    <xf numFmtId="9" fontId="0" fillId="0" borderId="0" xfId="0" applyNumberFormat="1"/>
    <xf numFmtId="1" fontId="0" fillId="0" borderId="0" xfId="0" applyNumberFormat="1"/>
    <xf numFmtId="0" fontId="0" fillId="0" borderId="0" xfId="0" applyFont="1"/>
    <xf numFmtId="0" fontId="14" fillId="0" borderId="17" xfId="0" applyFont="1" applyBorder="1" applyAlignment="1">
      <alignment vertical="top"/>
    </xf>
    <xf numFmtId="0" fontId="14" fillId="0" borderId="4" xfId="0" applyFont="1" applyBorder="1" applyAlignment="1">
      <alignment vertical="top"/>
    </xf>
    <xf numFmtId="0" fontId="12" fillId="0" borderId="5" xfId="0" applyFont="1" applyBorder="1" applyAlignment="1">
      <alignment horizontal="center" vertical="top"/>
    </xf>
    <xf numFmtId="0" fontId="14" fillId="0" borderId="6" xfId="0" applyFont="1" applyBorder="1" applyAlignment="1">
      <alignment vertical="top"/>
    </xf>
    <xf numFmtId="0" fontId="12" fillId="0" borderId="17" xfId="1" applyFont="1" applyFill="1" applyBorder="1" applyAlignment="1" applyProtection="1">
      <alignment horizontal="left" vertical="top" wrapText="1"/>
    </xf>
    <xf numFmtId="0" fontId="12" fillId="0" borderId="12" xfId="0" applyFont="1" applyBorder="1" applyAlignment="1">
      <alignment horizontal="left" vertical="top"/>
    </xf>
    <xf numFmtId="0" fontId="12" fillId="0" borderId="12" xfId="0" applyFont="1" applyBorder="1" applyAlignment="1">
      <alignment horizontal="center" vertical="top"/>
    </xf>
    <xf numFmtId="0" fontId="14" fillId="0" borderId="18" xfId="0" applyFont="1" applyBorder="1" applyAlignment="1">
      <alignment vertical="top"/>
    </xf>
    <xf numFmtId="0" fontId="12" fillId="0" borderId="10" xfId="0" applyFont="1" applyBorder="1" applyAlignment="1">
      <alignment horizontal="left" vertical="top" wrapText="1"/>
    </xf>
    <xf numFmtId="0" fontId="12" fillId="0" borderId="10" xfId="0" applyFont="1" applyBorder="1" applyAlignment="1">
      <alignment horizontal="left" vertical="top"/>
    </xf>
    <xf numFmtId="0" fontId="12" fillId="0" borderId="10" xfId="0" applyFont="1" applyBorder="1" applyAlignment="1">
      <alignment horizontal="center" vertical="top"/>
    </xf>
    <xf numFmtId="0" fontId="14" fillId="0" borderId="15" xfId="0" applyFont="1" applyBorder="1" applyAlignment="1">
      <alignment vertical="top"/>
    </xf>
    <xf numFmtId="0" fontId="12" fillId="0" borderId="5" xfId="0" applyFont="1" applyBorder="1" applyAlignment="1">
      <alignment horizontal="left" vertical="top" wrapText="1"/>
    </xf>
    <xf numFmtId="0" fontId="14" fillId="0" borderId="19" xfId="0" applyFont="1" applyBorder="1" applyAlignment="1">
      <alignment vertical="top"/>
    </xf>
    <xf numFmtId="0" fontId="12" fillId="0" borderId="20" xfId="0" applyFont="1" applyBorder="1" applyAlignment="1">
      <alignment horizontal="left" vertical="top"/>
    </xf>
    <xf numFmtId="0" fontId="12" fillId="0" borderId="20" xfId="0" applyFont="1" applyBorder="1" applyAlignment="1">
      <alignment horizontal="center" vertical="top"/>
    </xf>
    <xf numFmtId="0" fontId="14" fillId="0" borderId="21" xfId="0" applyFont="1" applyBorder="1" applyAlignment="1">
      <alignment vertical="top"/>
    </xf>
    <xf numFmtId="0" fontId="3" fillId="8" borderId="7"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14" fillId="0" borderId="1" xfId="0" applyFont="1" applyBorder="1" applyAlignment="1">
      <alignment vertical="top"/>
    </xf>
    <xf numFmtId="0" fontId="17" fillId="0" borderId="0" xfId="0" applyFont="1" applyAlignment="1">
      <alignment horizontal="left" vertical="center" wrapText="1" indent="1"/>
    </xf>
    <xf numFmtId="0" fontId="4" fillId="0" borderId="0" xfId="1" applyAlignment="1" applyProtection="1">
      <alignment horizontal="left" vertical="center" wrapText="1" indent="1"/>
    </xf>
    <xf numFmtId="0" fontId="16" fillId="0" borderId="0" xfId="0" applyFont="1" applyAlignment="1">
      <alignment horizontal="left" vertical="center" wrapText="1" indent="1"/>
    </xf>
    <xf numFmtId="0" fontId="0" fillId="2" borderId="19" xfId="0" applyFill="1" applyBorder="1"/>
    <xf numFmtId="0" fontId="0" fillId="2" borderId="20" xfId="0" applyFill="1" applyBorder="1"/>
    <xf numFmtId="0" fontId="3" fillId="0" borderId="0" xfId="0" applyFont="1" applyFill="1" applyBorder="1"/>
    <xf numFmtId="0" fontId="6" fillId="0" borderId="0" xfId="1" applyFont="1" applyBorder="1" applyAlignment="1" applyProtection="1"/>
    <xf numFmtId="0" fontId="0" fillId="6" borderId="19" xfId="0" applyFill="1" applyBorder="1"/>
    <xf numFmtId="0" fontId="0" fillId="6" borderId="20" xfId="0" applyFill="1" applyBorder="1"/>
    <xf numFmtId="0" fontId="0" fillId="4" borderId="11" xfId="0" applyFill="1" applyBorder="1"/>
    <xf numFmtId="0" fontId="0" fillId="4" borderId="12" xfId="0" applyFill="1" applyBorder="1"/>
    <xf numFmtId="0" fontId="0" fillId="5" borderId="17" xfId="0" applyFill="1" applyBorder="1"/>
    <xf numFmtId="0" fontId="0" fillId="5" borderId="10" xfId="0" applyFill="1" applyBorder="1"/>
    <xf numFmtId="0" fontId="0" fillId="5" borderId="4" xfId="0" applyFill="1" applyBorder="1"/>
    <xf numFmtId="0" fontId="0" fillId="5" borderId="5" xfId="0" applyFill="1" applyBorder="1"/>
    <xf numFmtId="0" fontId="0" fillId="4" borderId="19" xfId="0" applyFill="1" applyBorder="1"/>
    <xf numFmtId="0" fontId="0" fillId="4" borderId="20" xfId="0" applyFill="1" applyBorder="1"/>
    <xf numFmtId="0" fontId="0" fillId="2" borderId="11" xfId="0" applyFill="1" applyBorder="1"/>
    <xf numFmtId="0" fontId="0" fillId="2" borderId="12" xfId="0" applyFill="1" applyBorder="1"/>
    <xf numFmtId="0" fontId="0" fillId="3" borderId="17" xfId="0" applyFill="1" applyBorder="1"/>
    <xf numFmtId="0" fontId="0" fillId="3" borderId="10" xfId="0" applyFill="1" applyBorder="1"/>
    <xf numFmtId="0" fontId="0" fillId="3" borderId="4" xfId="0" applyFill="1" applyBorder="1"/>
    <xf numFmtId="0" fontId="0" fillId="3" borderId="5" xfId="0" applyFill="1" applyBorder="1"/>
    <xf numFmtId="0" fontId="0" fillId="11" borderId="17" xfId="0" applyFill="1" applyBorder="1"/>
    <xf numFmtId="0" fontId="0" fillId="11" borderId="10" xfId="0" applyFill="1" applyBorder="1"/>
    <xf numFmtId="0" fontId="0" fillId="11" borderId="2" xfId="0" applyFill="1" applyBorder="1"/>
    <xf numFmtId="0" fontId="0" fillId="11" borderId="1" xfId="0" applyFill="1" applyBorder="1"/>
    <xf numFmtId="0" fontId="0" fillId="11" borderId="4" xfId="0" applyFill="1" applyBorder="1"/>
    <xf numFmtId="0" fontId="0" fillId="11" borderId="5" xfId="0" applyFill="1" applyBorder="1"/>
    <xf numFmtId="0" fontId="3" fillId="0" borderId="3" xfId="0" applyFont="1" applyBorder="1"/>
    <xf numFmtId="0" fontId="14" fillId="0" borderId="5" xfId="0" applyFont="1" applyBorder="1" applyAlignment="1">
      <alignment vertical="top"/>
    </xf>
    <xf numFmtId="0" fontId="14" fillId="0" borderId="1" xfId="0" applyFont="1" applyBorder="1" applyAlignment="1">
      <alignment horizontal="center" vertical="top"/>
    </xf>
    <xf numFmtId="0" fontId="14" fillId="0" borderId="5" xfId="0" applyFont="1" applyBorder="1" applyAlignment="1">
      <alignment horizontal="center" vertical="top"/>
    </xf>
    <xf numFmtId="0" fontId="1" fillId="0" borderId="0" xfId="0" applyFont="1" applyAlignment="1">
      <alignment horizontal="center" vertical="top"/>
    </xf>
    <xf numFmtId="0" fontId="14" fillId="0" borderId="12" xfId="0" applyFont="1" applyBorder="1" applyAlignment="1">
      <alignment vertical="top"/>
    </xf>
    <xf numFmtId="0" fontId="14" fillId="0" borderId="12" xfId="0" applyFont="1" applyBorder="1" applyAlignment="1">
      <alignment horizontal="center" vertical="top"/>
    </xf>
    <xf numFmtId="0" fontId="13" fillId="0" borderId="5" xfId="0" applyFont="1" applyFill="1" applyBorder="1" applyAlignment="1">
      <alignment horizontal="left" vertical="top" wrapText="1"/>
    </xf>
    <xf numFmtId="0" fontId="0" fillId="0" borderId="10" xfId="0" applyBorder="1"/>
    <xf numFmtId="0" fontId="0" fillId="0" borderId="20" xfId="0" applyBorder="1"/>
    <xf numFmtId="0" fontId="0" fillId="0" borderId="19" xfId="0" applyFill="1" applyBorder="1"/>
    <xf numFmtId="0" fontId="0" fillId="10" borderId="1" xfId="0" applyFill="1" applyBorder="1" applyAlignment="1">
      <alignment horizontal="center"/>
    </xf>
    <xf numFmtId="0" fontId="0" fillId="0" borderId="1" xfId="0" applyFill="1" applyBorder="1" applyAlignment="1">
      <alignment horizontal="center"/>
    </xf>
    <xf numFmtId="0" fontId="0" fillId="0" borderId="0" xfId="0" applyAlignment="1">
      <alignment horizontal="center"/>
    </xf>
    <xf numFmtId="2" fontId="0" fillId="0" borderId="1" xfId="0" applyNumberFormat="1" applyBorder="1"/>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0" fillId="0" borderId="3" xfId="0" applyFont="1" applyBorder="1"/>
    <xf numFmtId="0" fontId="0" fillId="0" borderId="1" xfId="0" applyFont="1" applyBorder="1"/>
    <xf numFmtId="0" fontId="0" fillId="0" borderId="0" xfId="0" applyFill="1" applyBorder="1"/>
    <xf numFmtId="164" fontId="0" fillId="0" borderId="1" xfId="0" applyNumberFormat="1" applyBorder="1"/>
    <xf numFmtId="49" fontId="0" fillId="0" borderId="1" xfId="0" applyNumberFormat="1" applyBorder="1"/>
    <xf numFmtId="0" fontId="3" fillId="12" borderId="7"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3" fillId="12" borderId="8" xfId="0" applyFont="1" applyFill="1" applyBorder="1" applyAlignment="1">
      <alignment horizontal="left" vertical="center" wrapText="1"/>
    </xf>
    <xf numFmtId="0" fontId="3" fillId="12" borderId="8" xfId="0" applyFont="1" applyFill="1" applyBorder="1" applyAlignment="1">
      <alignment horizontal="left" vertical="top" wrapText="1"/>
    </xf>
    <xf numFmtId="0" fontId="3" fillId="12" borderId="9" xfId="0" applyFont="1" applyFill="1" applyBorder="1" applyAlignment="1">
      <alignment horizontal="left" vertical="center" wrapText="1"/>
    </xf>
    <xf numFmtId="0" fontId="12" fillId="0" borderId="11" xfId="1" applyFont="1" applyFill="1" applyBorder="1" applyAlignment="1" applyProtection="1">
      <alignment horizontal="left" vertical="top" wrapText="1"/>
    </xf>
    <xf numFmtId="0" fontId="13" fillId="0" borderId="12" xfId="0" applyFont="1" applyFill="1" applyBorder="1" applyAlignment="1">
      <alignment horizontal="left" vertical="top" wrapText="1"/>
    </xf>
    <xf numFmtId="0" fontId="13" fillId="0" borderId="12" xfId="0" applyFont="1" applyFill="1" applyBorder="1" applyAlignment="1">
      <alignment horizontal="center" vertical="top" wrapText="1"/>
    </xf>
    <xf numFmtId="0" fontId="12" fillId="0" borderId="18" xfId="1" applyFont="1" applyFill="1" applyBorder="1" applyAlignment="1" applyProtection="1">
      <alignment horizontal="left" vertical="top" wrapText="1"/>
    </xf>
    <xf numFmtId="0" fontId="12" fillId="0" borderId="1" xfId="0" applyFont="1" applyFill="1" applyBorder="1" applyAlignment="1">
      <alignment horizontal="center" vertical="top"/>
    </xf>
    <xf numFmtId="0" fontId="12" fillId="0" borderId="5" xfId="0" applyFont="1" applyFill="1" applyBorder="1" applyAlignment="1">
      <alignment horizontal="center" vertical="top"/>
    </xf>
    <xf numFmtId="0" fontId="12" fillId="0" borderId="5" xfId="0" applyFont="1" applyBorder="1" applyAlignment="1">
      <alignment horizontal="left" vertical="top"/>
    </xf>
    <xf numFmtId="0" fontId="12" fillId="0" borderId="12" xfId="0" applyFont="1" applyFill="1" applyBorder="1" applyAlignment="1">
      <alignment horizontal="center" vertical="top"/>
    </xf>
    <xf numFmtId="0" fontId="0" fillId="0" borderId="3" xfId="0" applyBorder="1" applyAlignment="1"/>
    <xf numFmtId="0" fontId="0" fillId="0" borderId="3" xfId="0" applyFill="1" applyBorder="1" applyAlignment="1"/>
    <xf numFmtId="0" fontId="0" fillId="9" borderId="3" xfId="0" applyFill="1" applyBorder="1" applyAlignment="1"/>
    <xf numFmtId="0" fontId="6" fillId="0" borderId="10" xfId="1" applyFont="1" applyBorder="1" applyAlignment="1" applyProtection="1"/>
    <xf numFmtId="0" fontId="0" fillId="14" borderId="1" xfId="0" applyFont="1" applyFill="1" applyBorder="1"/>
    <xf numFmtId="0" fontId="0" fillId="13" borderId="1" xfId="0" applyFont="1" applyFill="1" applyBorder="1"/>
    <xf numFmtId="0" fontId="0" fillId="15" borderId="1" xfId="0" applyFont="1" applyFill="1" applyBorder="1"/>
    <xf numFmtId="0" fontId="0" fillId="16" borderId="1" xfId="0" applyFont="1" applyFill="1" applyBorder="1"/>
    <xf numFmtId="0" fontId="0" fillId="0" borderId="13" xfId="0" applyFill="1" applyBorder="1"/>
    <xf numFmtId="0" fontId="0" fillId="0" borderId="14" xfId="0" applyBorder="1"/>
    <xf numFmtId="2" fontId="0" fillId="0" borderId="14" xfId="0" applyNumberFormat="1" applyBorder="1"/>
    <xf numFmtId="49" fontId="0" fillId="0" borderId="14" xfId="0" applyNumberFormat="1" applyBorder="1"/>
    <xf numFmtId="0" fontId="0" fillId="0" borderId="1" xfId="0" applyBorder="1" applyAlignment="1">
      <alignment horizontal="center"/>
    </xf>
    <xf numFmtId="0" fontId="1" fillId="0" borderId="1" xfId="0" applyFont="1" applyBorder="1"/>
    <xf numFmtId="0" fontId="3" fillId="2" borderId="17" xfId="0" applyFont="1" applyFill="1" applyBorder="1"/>
    <xf numFmtId="0" fontId="0" fillId="2" borderId="10" xfId="0" applyFill="1" applyBorder="1"/>
    <xf numFmtId="0" fontId="0" fillId="2" borderId="10" xfId="0" applyFill="1" applyBorder="1" applyAlignment="1">
      <alignment horizontal="left"/>
    </xf>
    <xf numFmtId="0" fontId="3" fillId="7" borderId="11" xfId="1" applyFont="1" applyFill="1" applyBorder="1" applyAlignment="1" applyProtection="1"/>
    <xf numFmtId="0" fontId="3" fillId="7" borderId="12" xfId="0" applyFont="1" applyFill="1" applyBorder="1"/>
    <xf numFmtId="0" fontId="3" fillId="7" borderId="12" xfId="0" applyFont="1" applyFill="1" applyBorder="1" applyAlignment="1">
      <alignment horizontal="left"/>
    </xf>
    <xf numFmtId="0" fontId="3" fillId="0" borderId="4" xfId="1" applyFont="1" applyBorder="1" applyAlignment="1" applyProtection="1">
      <alignment horizontal="center"/>
    </xf>
    <xf numFmtId="0" fontId="3" fillId="0" borderId="5" xfId="0" applyFont="1" applyBorder="1" applyAlignment="1">
      <alignment horizontal="center"/>
    </xf>
    <xf numFmtId="0" fontId="3" fillId="0" borderId="19" xfId="0" applyFont="1" applyFill="1" applyBorder="1"/>
    <xf numFmtId="0" fontId="1" fillId="0" borderId="20" xfId="0" applyFont="1" applyBorder="1"/>
    <xf numFmtId="0" fontId="3" fillId="7" borderId="11" xfId="0" applyFont="1" applyFill="1" applyBorder="1"/>
    <xf numFmtId="0" fontId="0" fillId="7" borderId="12" xfId="0" applyFill="1" applyBorder="1"/>
    <xf numFmtId="0" fontId="3" fillId="7" borderId="17" xfId="0" applyFont="1" applyFill="1" applyBorder="1"/>
    <xf numFmtId="0" fontId="0" fillId="7" borderId="10" xfId="0" applyFill="1" applyBorder="1"/>
    <xf numFmtId="0" fontId="0" fillId="9" borderId="10" xfId="0" applyFill="1" applyBorder="1"/>
    <xf numFmtId="0" fontId="0" fillId="17" borderId="12" xfId="0" applyFill="1" applyBorder="1"/>
    <xf numFmtId="0" fontId="3" fillId="0" borderId="5" xfId="0" applyFont="1" applyFill="1" applyBorder="1" applyAlignment="1">
      <alignment horizontal="center"/>
    </xf>
    <xf numFmtId="0" fontId="0" fillId="17" borderId="10" xfId="0" applyFill="1" applyBorder="1"/>
    <xf numFmtId="0" fontId="0" fillId="0" borderId="10" xfId="0" applyBorder="1" applyAlignment="1">
      <alignment horizontal="center"/>
    </xf>
    <xf numFmtId="0" fontId="0" fillId="0" borderId="20" xfId="0" applyBorder="1" applyAlignment="1">
      <alignment horizontal="center"/>
    </xf>
    <xf numFmtId="0" fontId="0" fillId="0" borderId="5" xfId="0" applyBorder="1" applyAlignment="1">
      <alignment horizontal="center"/>
    </xf>
    <xf numFmtId="0" fontId="0" fillId="0" borderId="14" xfId="0" applyBorder="1" applyAlignment="1">
      <alignment horizontal="center"/>
    </xf>
    <xf numFmtId="0" fontId="3" fillId="18" borderId="13" xfId="0" applyFont="1" applyFill="1" applyBorder="1" applyAlignment="1">
      <alignment horizontal="center" vertical="center" wrapText="1"/>
    </xf>
    <xf numFmtId="0" fontId="3" fillId="18" borderId="14" xfId="0" applyFont="1" applyFill="1" applyBorder="1" applyAlignment="1">
      <alignment horizontal="center" vertical="center" wrapText="1"/>
    </xf>
    <xf numFmtId="0" fontId="3" fillId="18" borderId="14" xfId="0" applyFont="1" applyFill="1" applyBorder="1" applyAlignment="1">
      <alignment horizontal="left" vertical="center" wrapText="1"/>
    </xf>
    <xf numFmtId="0" fontId="3" fillId="18" borderId="14" xfId="0" applyFont="1" applyFill="1" applyBorder="1" applyAlignment="1">
      <alignment horizontal="right" vertical="center" wrapText="1"/>
    </xf>
    <xf numFmtId="0" fontId="3" fillId="18" borderId="16" xfId="0" applyFont="1" applyFill="1" applyBorder="1" applyAlignment="1">
      <alignment horizontal="left" vertical="center" wrapText="1"/>
    </xf>
    <xf numFmtId="0" fontId="0" fillId="0" borderId="5" xfId="0" applyFont="1" applyBorder="1"/>
    <xf numFmtId="17" fontId="0" fillId="0" borderId="5" xfId="0" applyNumberFormat="1" applyBorder="1"/>
    <xf numFmtId="0" fontId="0" fillId="0" borderId="20" xfId="0" applyBorder="1"/>
    <xf numFmtId="0" fontId="0" fillId="0" borderId="21" xfId="0" applyBorder="1"/>
    <xf numFmtId="0" fontId="0" fillId="0" borderId="17" xfId="0" applyFill="1" applyBorder="1"/>
    <xf numFmtId="2" fontId="0" fillId="0" borderId="5" xfId="0" applyNumberFormat="1" applyBorder="1"/>
    <xf numFmtId="49" fontId="0" fillId="0" borderId="5" xfId="0" applyNumberFormat="1" applyBorder="1"/>
    <xf numFmtId="0" fontId="0" fillId="0" borderId="1" xfId="0" applyBorder="1"/>
    <xf numFmtId="0" fontId="0" fillId="0" borderId="3" xfId="0" applyBorder="1"/>
    <xf numFmtId="0" fontId="0" fillId="0" borderId="20" xfId="0" applyBorder="1"/>
    <xf numFmtId="0" fontId="0" fillId="0" borderId="21" xfId="0" applyBorder="1"/>
    <xf numFmtId="0" fontId="0" fillId="17" borderId="10" xfId="0" applyFill="1" applyBorder="1"/>
    <xf numFmtId="0" fontId="0" fillId="0" borderId="5" xfId="0" applyBorder="1"/>
    <xf numFmtId="0" fontId="0" fillId="0" borderId="6" xfId="0" applyBorder="1"/>
    <xf numFmtId="2" fontId="0" fillId="0" borderId="20" xfId="0" applyNumberFormat="1" applyBorder="1"/>
    <xf numFmtId="49" fontId="0" fillId="0" borderId="20" xfId="0" applyNumberFormat="1" applyBorder="1"/>
    <xf numFmtId="0" fontId="0" fillId="0" borderId="15" xfId="0" applyBorder="1" applyAlignment="1"/>
    <xf numFmtId="0" fontId="0" fillId="9" borderId="21" xfId="0" applyFill="1" applyBorder="1"/>
    <xf numFmtId="0" fontId="0" fillId="0" borderId="21" xfId="0" applyFill="1" applyBorder="1"/>
    <xf numFmtId="0" fontId="0" fillId="9" borderId="6" xfId="0" applyFill="1" applyBorder="1"/>
    <xf numFmtId="0" fontId="0" fillId="0" borderId="0" xfId="0" applyBorder="1"/>
    <xf numFmtId="0" fontId="0" fillId="0" borderId="1" xfId="0" applyFill="1" applyBorder="1" applyAlignment="1">
      <alignment wrapText="1"/>
    </xf>
    <xf numFmtId="0" fontId="0" fillId="19" borderId="2" xfId="0" applyFill="1" applyBorder="1"/>
    <xf numFmtId="0" fontId="0" fillId="0" borderId="1" xfId="0" applyBorder="1"/>
    <xf numFmtId="0" fontId="0" fillId="0" borderId="3" xfId="0" applyBorder="1"/>
    <xf numFmtId="0" fontId="0" fillId="0" borderId="5" xfId="0" applyBorder="1"/>
    <xf numFmtId="0" fontId="0" fillId="0" borderId="6" xfId="0" applyBorder="1"/>
    <xf numFmtId="0" fontId="0" fillId="0" borderId="10" xfId="0" applyFill="1" applyBorder="1" applyAlignment="1">
      <alignment horizontal="left"/>
    </xf>
    <xf numFmtId="0" fontId="0" fillId="0" borderId="10" xfId="0" applyFill="1" applyBorder="1" applyAlignment="1">
      <alignment horizontal="right"/>
    </xf>
    <xf numFmtId="0" fontId="0" fillId="0" borderId="10" xfId="0" applyFill="1" applyBorder="1"/>
    <xf numFmtId="0" fontId="0" fillId="14" borderId="10" xfId="0" applyFont="1" applyFill="1" applyBorder="1"/>
    <xf numFmtId="0" fontId="0" fillId="0" borderId="10" xfId="0" applyFont="1" applyFill="1" applyBorder="1"/>
    <xf numFmtId="0" fontId="0" fillId="10" borderId="10" xfId="0" applyFill="1" applyBorder="1" applyAlignment="1">
      <alignment horizontal="center"/>
    </xf>
    <xf numFmtId="17" fontId="0" fillId="0" borderId="10" xfId="0" applyNumberFormat="1" applyFill="1" applyBorder="1" applyAlignment="1">
      <alignment horizontal="right"/>
    </xf>
    <xf numFmtId="0" fontId="0" fillId="0" borderId="15" xfId="0" applyFill="1" applyBorder="1"/>
    <xf numFmtId="0" fontId="0" fillId="0" borderId="5" xfId="0" applyFill="1" applyBorder="1"/>
    <xf numFmtId="0" fontId="0" fillId="0" borderId="5" xfId="0" applyBorder="1" applyAlignment="1">
      <alignment horizontal="left"/>
    </xf>
    <xf numFmtId="0" fontId="0" fillId="0" borderId="5" xfId="0" applyFill="1" applyBorder="1" applyAlignment="1">
      <alignment horizontal="right"/>
    </xf>
    <xf numFmtId="0" fontId="0" fillId="0" borderId="5" xfId="0" applyBorder="1" applyAlignment="1">
      <alignment horizontal="right"/>
    </xf>
    <xf numFmtId="0" fontId="0" fillId="9" borderId="5" xfId="0" applyFill="1" applyBorder="1"/>
    <xf numFmtId="0" fontId="0" fillId="0" borderId="20" xfId="0" applyBorder="1"/>
    <xf numFmtId="0" fontId="0" fillId="9" borderId="10" xfId="0" applyFill="1" applyBorder="1"/>
    <xf numFmtId="0" fontId="3" fillId="0" borderId="5" xfId="0" applyFont="1" applyBorder="1" applyAlignment="1">
      <alignment horizontal="center" vertical="center"/>
    </xf>
    <xf numFmtId="0" fontId="0" fillId="17" borderId="12" xfId="0" applyFill="1" applyBorder="1"/>
    <xf numFmtId="0" fontId="0" fillId="0" borderId="1" xfId="0" applyBorder="1"/>
    <xf numFmtId="0" fontId="0" fillId="17" borderId="10" xfId="0" applyFill="1" applyBorder="1"/>
    <xf numFmtId="0" fontId="0" fillId="0" borderId="5" xfId="0" applyBorder="1"/>
    <xf numFmtId="0" fontId="19" fillId="0" borderId="0" xfId="0" applyFont="1"/>
    <xf numFmtId="0" fontId="3" fillId="12" borderId="22" xfId="0" applyFont="1" applyFill="1" applyBorder="1" applyAlignment="1">
      <alignment horizontal="left" vertical="top" wrapText="1"/>
    </xf>
    <xf numFmtId="0" fontId="3" fillId="12" borderId="23" xfId="0" applyFont="1" applyFill="1" applyBorder="1" applyAlignment="1">
      <alignment horizontal="left" vertical="top" wrapText="1"/>
    </xf>
    <xf numFmtId="0" fontId="0" fillId="20" borderId="2" xfId="0" applyFill="1" applyBorder="1"/>
  </cellXfs>
  <cellStyles count="2">
    <cellStyle name="Гиперссылка" xfId="1" builtinId="8"/>
    <cellStyle name="Обычный" xfId="0" builtinId="0"/>
  </cellStyles>
  <dxfs count="0"/>
  <tableStyles count="0" defaultTableStyle="TableStyleMedium2" defaultPivotStyle="PivotStyleLight16"/>
  <colors>
    <mruColors>
      <color rgb="FF00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ru.wikipedia.org/wiki/HiSilicon_K3" TargetMode="External"/><Relationship Id="rId13" Type="http://schemas.openxmlformats.org/officeDocument/2006/relationships/hyperlink" Target="http://www.rock-chips.com/" TargetMode="External"/><Relationship Id="rId18" Type="http://schemas.openxmlformats.org/officeDocument/2006/relationships/hyperlink" Target="http://ru.wikipedia.org/wiki/Apple_Ax" TargetMode="External"/><Relationship Id="rId26" Type="http://schemas.openxmlformats.org/officeDocument/2006/relationships/hyperlink" Target="https://www.ovt.com/image-sensors" TargetMode="External"/><Relationship Id="rId3" Type="http://schemas.openxmlformats.org/officeDocument/2006/relationships/hyperlink" Target="http://www.qualcomm.com/snapdragon/processors" TargetMode="External"/><Relationship Id="rId21" Type="http://schemas.openxmlformats.org/officeDocument/2006/relationships/hyperlink" Target="https://en.wikipedia.org/wiki/List_of_Qualcomm_Snapdragon_systems-on-chip" TargetMode="External"/><Relationship Id="rId7" Type="http://schemas.openxmlformats.org/officeDocument/2006/relationships/hyperlink" Target="http://www.hisilicon.com/products/digital.html" TargetMode="External"/><Relationship Id="rId12" Type="http://schemas.openxmlformats.org/officeDocument/2006/relationships/hyperlink" Target="http://www.arm.com/" TargetMode="External"/><Relationship Id="rId17" Type="http://schemas.openxmlformats.org/officeDocument/2006/relationships/hyperlink" Target="http://ru.wikipedia.org/wiki/Atom_(&#1089;&#1080;&#1089;&#1090;&#1077;&#1084;&#1072;_&#1085;&#1072;_&#1095;&#1080;&#1087;&#1077;)" TargetMode="External"/><Relationship Id="rId25" Type="http://schemas.openxmlformats.org/officeDocument/2006/relationships/hyperlink" Target="https://www.samsung.com/semiconductor/image-sensor/mobile-image-sensor/" TargetMode="External"/><Relationship Id="rId2" Type="http://schemas.openxmlformats.org/officeDocument/2006/relationships/hyperlink" Target="http://www.nvidia.ru/object/tegra-k1-processor-ru.html" TargetMode="External"/><Relationship Id="rId16" Type="http://schemas.openxmlformats.org/officeDocument/2006/relationships/hyperlink" Target="http://www.spreadtrum.com/en/products/basebands" TargetMode="External"/><Relationship Id="rId20" Type="http://schemas.openxmlformats.org/officeDocument/2006/relationships/hyperlink" Target="http://ru.wikipedia.org/wiki/Exynos" TargetMode="External"/><Relationship Id="rId29" Type="http://schemas.openxmlformats.org/officeDocument/2006/relationships/printerSettings" Target="../printerSettings/printerSettings4.bin"/><Relationship Id="rId1" Type="http://schemas.openxmlformats.org/officeDocument/2006/relationships/hyperlink" Target="http://en.wikipedia.org/wiki/Spreadtrum" TargetMode="External"/><Relationship Id="rId6" Type="http://schemas.openxmlformats.org/officeDocument/2006/relationships/hyperlink" Target="http://ru.wikipedia.org/wiki/MediaTek" TargetMode="External"/><Relationship Id="rId11" Type="http://schemas.openxmlformats.org/officeDocument/2006/relationships/hyperlink" Target="http://www.samsung.com/global/business/semiconductor/minisite/Exynos/" TargetMode="External"/><Relationship Id="rId24" Type="http://schemas.openxmlformats.org/officeDocument/2006/relationships/hyperlink" Target="https://en.wikipedia.org/wiki/Exmor" TargetMode="External"/><Relationship Id="rId5" Type="http://schemas.openxmlformats.org/officeDocument/2006/relationships/hyperlink" Target="http://ark.intel.com/products/series/76761/Intel-Atom-Processor-Z3700-Series" TargetMode="External"/><Relationship Id="rId15" Type="http://schemas.openxmlformats.org/officeDocument/2006/relationships/hyperlink" Target="http://www.mediatek.com/" TargetMode="External"/><Relationship Id="rId23" Type="http://schemas.openxmlformats.org/officeDocument/2006/relationships/hyperlink" Target="http://www.allwinnertech.com/en" TargetMode="External"/><Relationship Id="rId28" Type="http://schemas.openxmlformats.org/officeDocument/2006/relationships/hyperlink" Target="http://www.china-prices.com/camera-sensor/brand" TargetMode="External"/><Relationship Id="rId10" Type="http://schemas.openxmlformats.org/officeDocument/2006/relationships/hyperlink" Target="http://www.apple.com/ru" TargetMode="External"/><Relationship Id="rId19" Type="http://schemas.openxmlformats.org/officeDocument/2006/relationships/hyperlink" Target="http://ru.wikipedia.org/wiki/Rockchip" TargetMode="External"/><Relationship Id="rId31" Type="http://schemas.openxmlformats.org/officeDocument/2006/relationships/comments" Target="../comments3.xml"/><Relationship Id="rId4" Type="http://schemas.openxmlformats.org/officeDocument/2006/relationships/hyperlink" Target="http://ark.intel.com/products/series/70813/Intel-Atom-Processor-Z2400-Series" TargetMode="External"/><Relationship Id="rId9" Type="http://schemas.openxmlformats.org/officeDocument/2006/relationships/hyperlink" Target="http://ru.wikipedia.org/wiki/ARM_(&#1072;&#1088;&#1093;&#1080;&#1090;&#1077;&#1082;&#1090;&#1091;&#1088;&#1072;)" TargetMode="External"/><Relationship Id="rId14" Type="http://schemas.openxmlformats.org/officeDocument/2006/relationships/hyperlink" Target="http://ru.wikipedia.org/wiki/NVIDIA_Tegra" TargetMode="External"/><Relationship Id="rId22" Type="http://schemas.openxmlformats.org/officeDocument/2006/relationships/hyperlink" Target="https://en.wikipedia.org/wiki/Allwinner_Technology" TargetMode="External"/><Relationship Id="rId27" Type="http://schemas.openxmlformats.org/officeDocument/2006/relationships/hyperlink" Target="https://www.sony-semicon.co.jp/products_en/index.html" TargetMode="External"/><Relationship Id="rId30"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53"/>
  <sheetViews>
    <sheetView tabSelected="1" zoomScale="85" zoomScaleNormal="85" workbookViewId="0">
      <pane xSplit="1" ySplit="1" topLeftCell="B2" activePane="bottomRight" state="frozen"/>
      <selection pane="topRight" activeCell="B1" sqref="B1"/>
      <selection pane="bottomLeft" activeCell="A2" sqref="A2"/>
      <selection pane="bottomRight" activeCell="B2" sqref="B2"/>
    </sheetView>
  </sheetViews>
  <sheetFormatPr defaultRowHeight="12.75" x14ac:dyDescent="0.2"/>
  <cols>
    <col min="1" max="1" width="20.85546875" customWidth="1"/>
    <col min="2" max="2" width="16.5703125" customWidth="1"/>
    <col min="3" max="3" width="13" style="9" customWidth="1"/>
    <col min="4" max="4" width="5.85546875" customWidth="1"/>
    <col min="5" max="5" width="25.5703125" customWidth="1"/>
    <col min="6" max="6" width="6" customWidth="1"/>
    <col min="7" max="7" width="5.42578125" customWidth="1"/>
    <col min="8" max="8" width="22.28515625" customWidth="1"/>
    <col min="9" max="9" width="18.85546875" customWidth="1"/>
    <col min="10" max="10" width="7.85546875" customWidth="1"/>
    <col min="11" max="13" width="7.85546875" style="76" customWidth="1"/>
    <col min="14" max="14" width="7" style="142" customWidth="1"/>
    <col min="15" max="15" width="9.140625" style="1"/>
    <col min="16" max="16" width="83.140625" customWidth="1"/>
    <col min="17" max="17" width="1.28515625" style="31" customWidth="1"/>
    <col min="258" max="258" width="19.28515625" customWidth="1"/>
    <col min="259" max="259" width="16.5703125" customWidth="1"/>
    <col min="260" max="260" width="13" customWidth="1"/>
    <col min="261" max="261" width="5.85546875" customWidth="1"/>
    <col min="262" max="262" width="25.5703125" customWidth="1"/>
    <col min="264" max="264" width="6" customWidth="1"/>
    <col min="265" max="265" width="5.42578125" customWidth="1"/>
    <col min="266" max="266" width="22.28515625" customWidth="1"/>
    <col min="267" max="267" width="16.42578125" customWidth="1"/>
    <col min="268" max="268" width="7.28515625" customWidth="1"/>
    <col min="269" max="269" width="7.85546875" customWidth="1"/>
    <col min="270" max="270" width="7" customWidth="1"/>
    <col min="272" max="272" width="69" customWidth="1"/>
    <col min="273" max="273" width="2.42578125" customWidth="1"/>
    <col min="514" max="514" width="19.28515625" customWidth="1"/>
    <col min="515" max="515" width="16.5703125" customWidth="1"/>
    <col min="516" max="516" width="13" customWidth="1"/>
    <col min="517" max="517" width="5.85546875" customWidth="1"/>
    <col min="518" max="518" width="25.5703125" customWidth="1"/>
    <col min="520" max="520" width="6" customWidth="1"/>
    <col min="521" max="521" width="5.42578125" customWidth="1"/>
    <col min="522" max="522" width="22.28515625" customWidth="1"/>
    <col min="523" max="523" width="16.42578125" customWidth="1"/>
    <col min="524" max="524" width="7.28515625" customWidth="1"/>
    <col min="525" max="525" width="7.85546875" customWidth="1"/>
    <col min="526" max="526" width="7" customWidth="1"/>
    <col min="528" max="528" width="69" customWidth="1"/>
    <col min="529" max="529" width="2.42578125" customWidth="1"/>
    <col min="770" max="770" width="19.28515625" customWidth="1"/>
    <col min="771" max="771" width="16.5703125" customWidth="1"/>
    <col min="772" max="772" width="13" customWidth="1"/>
    <col min="773" max="773" width="5.85546875" customWidth="1"/>
    <col min="774" max="774" width="25.5703125" customWidth="1"/>
    <col min="776" max="776" width="6" customWidth="1"/>
    <col min="777" max="777" width="5.42578125" customWidth="1"/>
    <col min="778" max="778" width="22.28515625" customWidth="1"/>
    <col min="779" max="779" width="16.42578125" customWidth="1"/>
    <col min="780" max="780" width="7.28515625" customWidth="1"/>
    <col min="781" max="781" width="7.85546875" customWidth="1"/>
    <col min="782" max="782" width="7" customWidth="1"/>
    <col min="784" max="784" width="69" customWidth="1"/>
    <col min="785" max="785" width="2.42578125" customWidth="1"/>
    <col min="1026" max="1026" width="19.28515625" customWidth="1"/>
    <col min="1027" max="1027" width="16.5703125" customWidth="1"/>
    <col min="1028" max="1028" width="13" customWidth="1"/>
    <col min="1029" max="1029" width="5.85546875" customWidth="1"/>
    <col min="1030" max="1030" width="25.5703125" customWidth="1"/>
    <col min="1032" max="1032" width="6" customWidth="1"/>
    <col min="1033" max="1033" width="5.42578125" customWidth="1"/>
    <col min="1034" max="1034" width="22.28515625" customWidth="1"/>
    <col min="1035" max="1035" width="16.42578125" customWidth="1"/>
    <col min="1036" max="1036" width="7.28515625" customWidth="1"/>
    <col min="1037" max="1037" width="7.85546875" customWidth="1"/>
    <col min="1038" max="1038" width="7" customWidth="1"/>
    <col min="1040" max="1040" width="69" customWidth="1"/>
    <col min="1041" max="1041" width="2.42578125" customWidth="1"/>
    <col min="1282" max="1282" width="19.28515625" customWidth="1"/>
    <col min="1283" max="1283" width="16.5703125" customWidth="1"/>
    <col min="1284" max="1284" width="13" customWidth="1"/>
    <col min="1285" max="1285" width="5.85546875" customWidth="1"/>
    <col min="1286" max="1286" width="25.5703125" customWidth="1"/>
    <col min="1288" max="1288" width="6" customWidth="1"/>
    <col min="1289" max="1289" width="5.42578125" customWidth="1"/>
    <col min="1290" max="1290" width="22.28515625" customWidth="1"/>
    <col min="1291" max="1291" width="16.42578125" customWidth="1"/>
    <col min="1292" max="1292" width="7.28515625" customWidth="1"/>
    <col min="1293" max="1293" width="7.85546875" customWidth="1"/>
    <col min="1294" max="1294" width="7" customWidth="1"/>
    <col min="1296" max="1296" width="69" customWidth="1"/>
    <col min="1297" max="1297" width="2.42578125" customWidth="1"/>
    <col min="1538" max="1538" width="19.28515625" customWidth="1"/>
    <col min="1539" max="1539" width="16.5703125" customWidth="1"/>
    <col min="1540" max="1540" width="13" customWidth="1"/>
    <col min="1541" max="1541" width="5.85546875" customWidth="1"/>
    <col min="1542" max="1542" width="25.5703125" customWidth="1"/>
    <col min="1544" max="1544" width="6" customWidth="1"/>
    <col min="1545" max="1545" width="5.42578125" customWidth="1"/>
    <col min="1546" max="1546" width="22.28515625" customWidth="1"/>
    <col min="1547" max="1547" width="16.42578125" customWidth="1"/>
    <col min="1548" max="1548" width="7.28515625" customWidth="1"/>
    <col min="1549" max="1549" width="7.85546875" customWidth="1"/>
    <col min="1550" max="1550" width="7" customWidth="1"/>
    <col min="1552" max="1552" width="69" customWidth="1"/>
    <col min="1553" max="1553" width="2.42578125" customWidth="1"/>
    <col min="1794" max="1794" width="19.28515625" customWidth="1"/>
    <col min="1795" max="1795" width="16.5703125" customWidth="1"/>
    <col min="1796" max="1796" width="13" customWidth="1"/>
    <col min="1797" max="1797" width="5.85546875" customWidth="1"/>
    <col min="1798" max="1798" width="25.5703125" customWidth="1"/>
    <col min="1800" max="1800" width="6" customWidth="1"/>
    <col min="1801" max="1801" width="5.42578125" customWidth="1"/>
    <col min="1802" max="1802" width="22.28515625" customWidth="1"/>
    <col min="1803" max="1803" width="16.42578125" customWidth="1"/>
    <col min="1804" max="1804" width="7.28515625" customWidth="1"/>
    <col min="1805" max="1805" width="7.85546875" customWidth="1"/>
    <col min="1806" max="1806" width="7" customWidth="1"/>
    <col min="1808" max="1808" width="69" customWidth="1"/>
    <col min="1809" max="1809" width="2.42578125" customWidth="1"/>
    <col min="2050" max="2050" width="19.28515625" customWidth="1"/>
    <col min="2051" max="2051" width="16.5703125" customWidth="1"/>
    <col min="2052" max="2052" width="13" customWidth="1"/>
    <col min="2053" max="2053" width="5.85546875" customWidth="1"/>
    <col min="2054" max="2054" width="25.5703125" customWidth="1"/>
    <col min="2056" max="2056" width="6" customWidth="1"/>
    <col min="2057" max="2057" width="5.42578125" customWidth="1"/>
    <col min="2058" max="2058" width="22.28515625" customWidth="1"/>
    <col min="2059" max="2059" width="16.42578125" customWidth="1"/>
    <col min="2060" max="2060" width="7.28515625" customWidth="1"/>
    <col min="2061" max="2061" width="7.85546875" customWidth="1"/>
    <col min="2062" max="2062" width="7" customWidth="1"/>
    <col min="2064" max="2064" width="69" customWidth="1"/>
    <col min="2065" max="2065" width="2.42578125" customWidth="1"/>
    <col min="2306" max="2306" width="19.28515625" customWidth="1"/>
    <col min="2307" max="2307" width="16.5703125" customWidth="1"/>
    <col min="2308" max="2308" width="13" customWidth="1"/>
    <col min="2309" max="2309" width="5.85546875" customWidth="1"/>
    <col min="2310" max="2310" width="25.5703125" customWidth="1"/>
    <col min="2312" max="2312" width="6" customWidth="1"/>
    <col min="2313" max="2313" width="5.42578125" customWidth="1"/>
    <col min="2314" max="2314" width="22.28515625" customWidth="1"/>
    <col min="2315" max="2315" width="16.42578125" customWidth="1"/>
    <col min="2316" max="2316" width="7.28515625" customWidth="1"/>
    <col min="2317" max="2317" width="7.85546875" customWidth="1"/>
    <col min="2318" max="2318" width="7" customWidth="1"/>
    <col min="2320" max="2320" width="69" customWidth="1"/>
    <col min="2321" max="2321" width="2.42578125" customWidth="1"/>
    <col min="2562" max="2562" width="19.28515625" customWidth="1"/>
    <col min="2563" max="2563" width="16.5703125" customWidth="1"/>
    <col min="2564" max="2564" width="13" customWidth="1"/>
    <col min="2565" max="2565" width="5.85546875" customWidth="1"/>
    <col min="2566" max="2566" width="25.5703125" customWidth="1"/>
    <col min="2568" max="2568" width="6" customWidth="1"/>
    <col min="2569" max="2569" width="5.42578125" customWidth="1"/>
    <col min="2570" max="2570" width="22.28515625" customWidth="1"/>
    <col min="2571" max="2571" width="16.42578125" customWidth="1"/>
    <col min="2572" max="2572" width="7.28515625" customWidth="1"/>
    <col min="2573" max="2573" width="7.85546875" customWidth="1"/>
    <col min="2574" max="2574" width="7" customWidth="1"/>
    <col min="2576" max="2576" width="69" customWidth="1"/>
    <col min="2577" max="2577" width="2.42578125" customWidth="1"/>
    <col min="2818" max="2818" width="19.28515625" customWidth="1"/>
    <col min="2819" max="2819" width="16.5703125" customWidth="1"/>
    <col min="2820" max="2820" width="13" customWidth="1"/>
    <col min="2821" max="2821" width="5.85546875" customWidth="1"/>
    <col min="2822" max="2822" width="25.5703125" customWidth="1"/>
    <col min="2824" max="2824" width="6" customWidth="1"/>
    <col min="2825" max="2825" width="5.42578125" customWidth="1"/>
    <col min="2826" max="2826" width="22.28515625" customWidth="1"/>
    <col min="2827" max="2827" width="16.42578125" customWidth="1"/>
    <col min="2828" max="2828" width="7.28515625" customWidth="1"/>
    <col min="2829" max="2829" width="7.85546875" customWidth="1"/>
    <col min="2830" max="2830" width="7" customWidth="1"/>
    <col min="2832" max="2832" width="69" customWidth="1"/>
    <col min="2833" max="2833" width="2.42578125" customWidth="1"/>
    <col min="3074" max="3074" width="19.28515625" customWidth="1"/>
    <col min="3075" max="3075" width="16.5703125" customWidth="1"/>
    <col min="3076" max="3076" width="13" customWidth="1"/>
    <col min="3077" max="3077" width="5.85546875" customWidth="1"/>
    <col min="3078" max="3078" width="25.5703125" customWidth="1"/>
    <col min="3080" max="3080" width="6" customWidth="1"/>
    <col min="3081" max="3081" width="5.42578125" customWidth="1"/>
    <col min="3082" max="3082" width="22.28515625" customWidth="1"/>
    <col min="3083" max="3083" width="16.42578125" customWidth="1"/>
    <col min="3084" max="3084" width="7.28515625" customWidth="1"/>
    <col min="3085" max="3085" width="7.85546875" customWidth="1"/>
    <col min="3086" max="3086" width="7" customWidth="1"/>
    <col min="3088" max="3088" width="69" customWidth="1"/>
    <col min="3089" max="3089" width="2.42578125" customWidth="1"/>
    <col min="3330" max="3330" width="19.28515625" customWidth="1"/>
    <col min="3331" max="3331" width="16.5703125" customWidth="1"/>
    <col min="3332" max="3332" width="13" customWidth="1"/>
    <col min="3333" max="3333" width="5.85546875" customWidth="1"/>
    <col min="3334" max="3334" width="25.5703125" customWidth="1"/>
    <col min="3336" max="3336" width="6" customWidth="1"/>
    <col min="3337" max="3337" width="5.42578125" customWidth="1"/>
    <col min="3338" max="3338" width="22.28515625" customWidth="1"/>
    <col min="3339" max="3339" width="16.42578125" customWidth="1"/>
    <col min="3340" max="3340" width="7.28515625" customWidth="1"/>
    <col min="3341" max="3341" width="7.85546875" customWidth="1"/>
    <col min="3342" max="3342" width="7" customWidth="1"/>
    <col min="3344" max="3344" width="69" customWidth="1"/>
    <col min="3345" max="3345" width="2.42578125" customWidth="1"/>
    <col min="3586" max="3586" width="19.28515625" customWidth="1"/>
    <col min="3587" max="3587" width="16.5703125" customWidth="1"/>
    <col min="3588" max="3588" width="13" customWidth="1"/>
    <col min="3589" max="3589" width="5.85546875" customWidth="1"/>
    <col min="3590" max="3590" width="25.5703125" customWidth="1"/>
    <col min="3592" max="3592" width="6" customWidth="1"/>
    <col min="3593" max="3593" width="5.42578125" customWidth="1"/>
    <col min="3594" max="3594" width="22.28515625" customWidth="1"/>
    <col min="3595" max="3595" width="16.42578125" customWidth="1"/>
    <col min="3596" max="3596" width="7.28515625" customWidth="1"/>
    <col min="3597" max="3597" width="7.85546875" customWidth="1"/>
    <col min="3598" max="3598" width="7" customWidth="1"/>
    <col min="3600" max="3600" width="69" customWidth="1"/>
    <col min="3601" max="3601" width="2.42578125" customWidth="1"/>
    <col min="3842" max="3842" width="19.28515625" customWidth="1"/>
    <col min="3843" max="3843" width="16.5703125" customWidth="1"/>
    <col min="3844" max="3844" width="13" customWidth="1"/>
    <col min="3845" max="3845" width="5.85546875" customWidth="1"/>
    <col min="3846" max="3846" width="25.5703125" customWidth="1"/>
    <col min="3848" max="3848" width="6" customWidth="1"/>
    <col min="3849" max="3849" width="5.42578125" customWidth="1"/>
    <col min="3850" max="3850" width="22.28515625" customWidth="1"/>
    <col min="3851" max="3851" width="16.42578125" customWidth="1"/>
    <col min="3852" max="3852" width="7.28515625" customWidth="1"/>
    <col min="3853" max="3853" width="7.85546875" customWidth="1"/>
    <col min="3854" max="3854" width="7" customWidth="1"/>
    <col min="3856" max="3856" width="69" customWidth="1"/>
    <col min="3857" max="3857" width="2.42578125" customWidth="1"/>
    <col min="4098" max="4098" width="19.28515625" customWidth="1"/>
    <col min="4099" max="4099" width="16.5703125" customWidth="1"/>
    <col min="4100" max="4100" width="13" customWidth="1"/>
    <col min="4101" max="4101" width="5.85546875" customWidth="1"/>
    <col min="4102" max="4102" width="25.5703125" customWidth="1"/>
    <col min="4104" max="4104" width="6" customWidth="1"/>
    <col min="4105" max="4105" width="5.42578125" customWidth="1"/>
    <col min="4106" max="4106" width="22.28515625" customWidth="1"/>
    <col min="4107" max="4107" width="16.42578125" customWidth="1"/>
    <col min="4108" max="4108" width="7.28515625" customWidth="1"/>
    <col min="4109" max="4109" width="7.85546875" customWidth="1"/>
    <col min="4110" max="4110" width="7" customWidth="1"/>
    <col min="4112" max="4112" width="69" customWidth="1"/>
    <col min="4113" max="4113" width="2.42578125" customWidth="1"/>
    <col min="4354" max="4354" width="19.28515625" customWidth="1"/>
    <col min="4355" max="4355" width="16.5703125" customWidth="1"/>
    <col min="4356" max="4356" width="13" customWidth="1"/>
    <col min="4357" max="4357" width="5.85546875" customWidth="1"/>
    <col min="4358" max="4358" width="25.5703125" customWidth="1"/>
    <col min="4360" max="4360" width="6" customWidth="1"/>
    <col min="4361" max="4361" width="5.42578125" customWidth="1"/>
    <col min="4362" max="4362" width="22.28515625" customWidth="1"/>
    <col min="4363" max="4363" width="16.42578125" customWidth="1"/>
    <col min="4364" max="4364" width="7.28515625" customWidth="1"/>
    <col min="4365" max="4365" width="7.85546875" customWidth="1"/>
    <col min="4366" max="4366" width="7" customWidth="1"/>
    <col min="4368" max="4368" width="69" customWidth="1"/>
    <col min="4369" max="4369" width="2.42578125" customWidth="1"/>
    <col min="4610" max="4610" width="19.28515625" customWidth="1"/>
    <col min="4611" max="4611" width="16.5703125" customWidth="1"/>
    <col min="4612" max="4612" width="13" customWidth="1"/>
    <col min="4613" max="4613" width="5.85546875" customWidth="1"/>
    <col min="4614" max="4614" width="25.5703125" customWidth="1"/>
    <col min="4616" max="4616" width="6" customWidth="1"/>
    <col min="4617" max="4617" width="5.42578125" customWidth="1"/>
    <col min="4618" max="4618" width="22.28515625" customWidth="1"/>
    <col min="4619" max="4619" width="16.42578125" customWidth="1"/>
    <col min="4620" max="4620" width="7.28515625" customWidth="1"/>
    <col min="4621" max="4621" width="7.85546875" customWidth="1"/>
    <col min="4622" max="4622" width="7" customWidth="1"/>
    <col min="4624" max="4624" width="69" customWidth="1"/>
    <col min="4625" max="4625" width="2.42578125" customWidth="1"/>
    <col min="4866" max="4866" width="19.28515625" customWidth="1"/>
    <col min="4867" max="4867" width="16.5703125" customWidth="1"/>
    <col min="4868" max="4868" width="13" customWidth="1"/>
    <col min="4869" max="4869" width="5.85546875" customWidth="1"/>
    <col min="4870" max="4870" width="25.5703125" customWidth="1"/>
    <col min="4872" max="4872" width="6" customWidth="1"/>
    <col min="4873" max="4873" width="5.42578125" customWidth="1"/>
    <col min="4874" max="4874" width="22.28515625" customWidth="1"/>
    <col min="4875" max="4875" width="16.42578125" customWidth="1"/>
    <col min="4876" max="4876" width="7.28515625" customWidth="1"/>
    <col min="4877" max="4877" width="7.85546875" customWidth="1"/>
    <col min="4878" max="4878" width="7" customWidth="1"/>
    <col min="4880" max="4880" width="69" customWidth="1"/>
    <col min="4881" max="4881" width="2.42578125" customWidth="1"/>
    <col min="5122" max="5122" width="19.28515625" customWidth="1"/>
    <col min="5123" max="5123" width="16.5703125" customWidth="1"/>
    <col min="5124" max="5124" width="13" customWidth="1"/>
    <col min="5125" max="5125" width="5.85546875" customWidth="1"/>
    <col min="5126" max="5126" width="25.5703125" customWidth="1"/>
    <col min="5128" max="5128" width="6" customWidth="1"/>
    <col min="5129" max="5129" width="5.42578125" customWidth="1"/>
    <col min="5130" max="5130" width="22.28515625" customWidth="1"/>
    <col min="5131" max="5131" width="16.42578125" customWidth="1"/>
    <col min="5132" max="5132" width="7.28515625" customWidth="1"/>
    <col min="5133" max="5133" width="7.85546875" customWidth="1"/>
    <col min="5134" max="5134" width="7" customWidth="1"/>
    <col min="5136" max="5136" width="69" customWidth="1"/>
    <col min="5137" max="5137" width="2.42578125" customWidth="1"/>
    <col min="5378" max="5378" width="19.28515625" customWidth="1"/>
    <col min="5379" max="5379" width="16.5703125" customWidth="1"/>
    <col min="5380" max="5380" width="13" customWidth="1"/>
    <col min="5381" max="5381" width="5.85546875" customWidth="1"/>
    <col min="5382" max="5382" width="25.5703125" customWidth="1"/>
    <col min="5384" max="5384" width="6" customWidth="1"/>
    <col min="5385" max="5385" width="5.42578125" customWidth="1"/>
    <col min="5386" max="5386" width="22.28515625" customWidth="1"/>
    <col min="5387" max="5387" width="16.42578125" customWidth="1"/>
    <col min="5388" max="5388" width="7.28515625" customWidth="1"/>
    <col min="5389" max="5389" width="7.85546875" customWidth="1"/>
    <col min="5390" max="5390" width="7" customWidth="1"/>
    <col min="5392" max="5392" width="69" customWidth="1"/>
    <col min="5393" max="5393" width="2.42578125" customWidth="1"/>
    <col min="5634" max="5634" width="19.28515625" customWidth="1"/>
    <col min="5635" max="5635" width="16.5703125" customWidth="1"/>
    <col min="5636" max="5636" width="13" customWidth="1"/>
    <col min="5637" max="5637" width="5.85546875" customWidth="1"/>
    <col min="5638" max="5638" width="25.5703125" customWidth="1"/>
    <col min="5640" max="5640" width="6" customWidth="1"/>
    <col min="5641" max="5641" width="5.42578125" customWidth="1"/>
    <col min="5642" max="5642" width="22.28515625" customWidth="1"/>
    <col min="5643" max="5643" width="16.42578125" customWidth="1"/>
    <col min="5644" max="5644" width="7.28515625" customWidth="1"/>
    <col min="5645" max="5645" width="7.85546875" customWidth="1"/>
    <col min="5646" max="5646" width="7" customWidth="1"/>
    <col min="5648" max="5648" width="69" customWidth="1"/>
    <col min="5649" max="5649" width="2.42578125" customWidth="1"/>
    <col min="5890" max="5890" width="19.28515625" customWidth="1"/>
    <col min="5891" max="5891" width="16.5703125" customWidth="1"/>
    <col min="5892" max="5892" width="13" customWidth="1"/>
    <col min="5893" max="5893" width="5.85546875" customWidth="1"/>
    <col min="5894" max="5894" width="25.5703125" customWidth="1"/>
    <col min="5896" max="5896" width="6" customWidth="1"/>
    <col min="5897" max="5897" width="5.42578125" customWidth="1"/>
    <col min="5898" max="5898" width="22.28515625" customWidth="1"/>
    <col min="5899" max="5899" width="16.42578125" customWidth="1"/>
    <col min="5900" max="5900" width="7.28515625" customWidth="1"/>
    <col min="5901" max="5901" width="7.85546875" customWidth="1"/>
    <col min="5902" max="5902" width="7" customWidth="1"/>
    <col min="5904" max="5904" width="69" customWidth="1"/>
    <col min="5905" max="5905" width="2.42578125" customWidth="1"/>
    <col min="6146" max="6146" width="19.28515625" customWidth="1"/>
    <col min="6147" max="6147" width="16.5703125" customWidth="1"/>
    <col min="6148" max="6148" width="13" customWidth="1"/>
    <col min="6149" max="6149" width="5.85546875" customWidth="1"/>
    <col min="6150" max="6150" width="25.5703125" customWidth="1"/>
    <col min="6152" max="6152" width="6" customWidth="1"/>
    <col min="6153" max="6153" width="5.42578125" customWidth="1"/>
    <col min="6154" max="6154" width="22.28515625" customWidth="1"/>
    <col min="6155" max="6155" width="16.42578125" customWidth="1"/>
    <col min="6156" max="6156" width="7.28515625" customWidth="1"/>
    <col min="6157" max="6157" width="7.85546875" customWidth="1"/>
    <col min="6158" max="6158" width="7" customWidth="1"/>
    <col min="6160" max="6160" width="69" customWidth="1"/>
    <col min="6161" max="6161" width="2.42578125" customWidth="1"/>
    <col min="6402" max="6402" width="19.28515625" customWidth="1"/>
    <col min="6403" max="6403" width="16.5703125" customWidth="1"/>
    <col min="6404" max="6404" width="13" customWidth="1"/>
    <col min="6405" max="6405" width="5.85546875" customWidth="1"/>
    <col min="6406" max="6406" width="25.5703125" customWidth="1"/>
    <col min="6408" max="6408" width="6" customWidth="1"/>
    <col min="6409" max="6409" width="5.42578125" customWidth="1"/>
    <col min="6410" max="6410" width="22.28515625" customWidth="1"/>
    <col min="6411" max="6411" width="16.42578125" customWidth="1"/>
    <col min="6412" max="6412" width="7.28515625" customWidth="1"/>
    <col min="6413" max="6413" width="7.85546875" customWidth="1"/>
    <col min="6414" max="6414" width="7" customWidth="1"/>
    <col min="6416" max="6416" width="69" customWidth="1"/>
    <col min="6417" max="6417" width="2.42578125" customWidth="1"/>
    <col min="6658" max="6658" width="19.28515625" customWidth="1"/>
    <col min="6659" max="6659" width="16.5703125" customWidth="1"/>
    <col min="6660" max="6660" width="13" customWidth="1"/>
    <col min="6661" max="6661" width="5.85546875" customWidth="1"/>
    <col min="6662" max="6662" width="25.5703125" customWidth="1"/>
    <col min="6664" max="6664" width="6" customWidth="1"/>
    <col min="6665" max="6665" width="5.42578125" customWidth="1"/>
    <col min="6666" max="6666" width="22.28515625" customWidth="1"/>
    <col min="6667" max="6667" width="16.42578125" customWidth="1"/>
    <col min="6668" max="6668" width="7.28515625" customWidth="1"/>
    <col min="6669" max="6669" width="7.85546875" customWidth="1"/>
    <col min="6670" max="6670" width="7" customWidth="1"/>
    <col min="6672" max="6672" width="69" customWidth="1"/>
    <col min="6673" max="6673" width="2.42578125" customWidth="1"/>
    <col min="6914" max="6914" width="19.28515625" customWidth="1"/>
    <col min="6915" max="6915" width="16.5703125" customWidth="1"/>
    <col min="6916" max="6916" width="13" customWidth="1"/>
    <col min="6917" max="6917" width="5.85546875" customWidth="1"/>
    <col min="6918" max="6918" width="25.5703125" customWidth="1"/>
    <col min="6920" max="6920" width="6" customWidth="1"/>
    <col min="6921" max="6921" width="5.42578125" customWidth="1"/>
    <col min="6922" max="6922" width="22.28515625" customWidth="1"/>
    <col min="6923" max="6923" width="16.42578125" customWidth="1"/>
    <col min="6924" max="6924" width="7.28515625" customWidth="1"/>
    <col min="6925" max="6925" width="7.85546875" customWidth="1"/>
    <col min="6926" max="6926" width="7" customWidth="1"/>
    <col min="6928" max="6928" width="69" customWidth="1"/>
    <col min="6929" max="6929" width="2.42578125" customWidth="1"/>
    <col min="7170" max="7170" width="19.28515625" customWidth="1"/>
    <col min="7171" max="7171" width="16.5703125" customWidth="1"/>
    <col min="7172" max="7172" width="13" customWidth="1"/>
    <col min="7173" max="7173" width="5.85546875" customWidth="1"/>
    <col min="7174" max="7174" width="25.5703125" customWidth="1"/>
    <col min="7176" max="7176" width="6" customWidth="1"/>
    <col min="7177" max="7177" width="5.42578125" customWidth="1"/>
    <col min="7178" max="7178" width="22.28515625" customWidth="1"/>
    <col min="7179" max="7179" width="16.42578125" customWidth="1"/>
    <col min="7180" max="7180" width="7.28515625" customWidth="1"/>
    <col min="7181" max="7181" width="7.85546875" customWidth="1"/>
    <col min="7182" max="7182" width="7" customWidth="1"/>
    <col min="7184" max="7184" width="69" customWidth="1"/>
    <col min="7185" max="7185" width="2.42578125" customWidth="1"/>
    <col min="7426" max="7426" width="19.28515625" customWidth="1"/>
    <col min="7427" max="7427" width="16.5703125" customWidth="1"/>
    <col min="7428" max="7428" width="13" customWidth="1"/>
    <col min="7429" max="7429" width="5.85546875" customWidth="1"/>
    <col min="7430" max="7430" width="25.5703125" customWidth="1"/>
    <col min="7432" max="7432" width="6" customWidth="1"/>
    <col min="7433" max="7433" width="5.42578125" customWidth="1"/>
    <col min="7434" max="7434" width="22.28515625" customWidth="1"/>
    <col min="7435" max="7435" width="16.42578125" customWidth="1"/>
    <col min="7436" max="7436" width="7.28515625" customWidth="1"/>
    <col min="7437" max="7437" width="7.85546875" customWidth="1"/>
    <col min="7438" max="7438" width="7" customWidth="1"/>
    <col min="7440" max="7440" width="69" customWidth="1"/>
    <col min="7441" max="7441" width="2.42578125" customWidth="1"/>
    <col min="7682" max="7682" width="19.28515625" customWidth="1"/>
    <col min="7683" max="7683" width="16.5703125" customWidth="1"/>
    <col min="7684" max="7684" width="13" customWidth="1"/>
    <col min="7685" max="7685" width="5.85546875" customWidth="1"/>
    <col min="7686" max="7686" width="25.5703125" customWidth="1"/>
    <col min="7688" max="7688" width="6" customWidth="1"/>
    <col min="7689" max="7689" width="5.42578125" customWidth="1"/>
    <col min="7690" max="7690" width="22.28515625" customWidth="1"/>
    <col min="7691" max="7691" width="16.42578125" customWidth="1"/>
    <col min="7692" max="7692" width="7.28515625" customWidth="1"/>
    <col min="7693" max="7693" width="7.85546875" customWidth="1"/>
    <col min="7694" max="7694" width="7" customWidth="1"/>
    <col min="7696" max="7696" width="69" customWidth="1"/>
    <col min="7697" max="7697" width="2.42578125" customWidth="1"/>
    <col min="7938" max="7938" width="19.28515625" customWidth="1"/>
    <col min="7939" max="7939" width="16.5703125" customWidth="1"/>
    <col min="7940" max="7940" width="13" customWidth="1"/>
    <col min="7941" max="7941" width="5.85546875" customWidth="1"/>
    <col min="7942" max="7942" width="25.5703125" customWidth="1"/>
    <col min="7944" max="7944" width="6" customWidth="1"/>
    <col min="7945" max="7945" width="5.42578125" customWidth="1"/>
    <col min="7946" max="7946" width="22.28515625" customWidth="1"/>
    <col min="7947" max="7947" width="16.42578125" customWidth="1"/>
    <col min="7948" max="7948" width="7.28515625" customWidth="1"/>
    <col min="7949" max="7949" width="7.85546875" customWidth="1"/>
    <col min="7950" max="7950" width="7" customWidth="1"/>
    <col min="7952" max="7952" width="69" customWidth="1"/>
    <col min="7953" max="7953" width="2.42578125" customWidth="1"/>
    <col min="8194" max="8194" width="19.28515625" customWidth="1"/>
    <col min="8195" max="8195" width="16.5703125" customWidth="1"/>
    <col min="8196" max="8196" width="13" customWidth="1"/>
    <col min="8197" max="8197" width="5.85546875" customWidth="1"/>
    <col min="8198" max="8198" width="25.5703125" customWidth="1"/>
    <col min="8200" max="8200" width="6" customWidth="1"/>
    <col min="8201" max="8201" width="5.42578125" customWidth="1"/>
    <col min="8202" max="8202" width="22.28515625" customWidth="1"/>
    <col min="8203" max="8203" width="16.42578125" customWidth="1"/>
    <col min="8204" max="8204" width="7.28515625" customWidth="1"/>
    <col min="8205" max="8205" width="7.85546875" customWidth="1"/>
    <col min="8206" max="8206" width="7" customWidth="1"/>
    <col min="8208" max="8208" width="69" customWidth="1"/>
    <col min="8209" max="8209" width="2.42578125" customWidth="1"/>
    <col min="8450" max="8450" width="19.28515625" customWidth="1"/>
    <col min="8451" max="8451" width="16.5703125" customWidth="1"/>
    <col min="8452" max="8452" width="13" customWidth="1"/>
    <col min="8453" max="8453" width="5.85546875" customWidth="1"/>
    <col min="8454" max="8454" width="25.5703125" customWidth="1"/>
    <col min="8456" max="8456" width="6" customWidth="1"/>
    <col min="8457" max="8457" width="5.42578125" customWidth="1"/>
    <col min="8458" max="8458" width="22.28515625" customWidth="1"/>
    <col min="8459" max="8459" width="16.42578125" customWidth="1"/>
    <col min="8460" max="8460" width="7.28515625" customWidth="1"/>
    <col min="8461" max="8461" width="7.85546875" customWidth="1"/>
    <col min="8462" max="8462" width="7" customWidth="1"/>
    <col min="8464" max="8464" width="69" customWidth="1"/>
    <col min="8465" max="8465" width="2.42578125" customWidth="1"/>
    <col min="8706" max="8706" width="19.28515625" customWidth="1"/>
    <col min="8707" max="8707" width="16.5703125" customWidth="1"/>
    <col min="8708" max="8708" width="13" customWidth="1"/>
    <col min="8709" max="8709" width="5.85546875" customWidth="1"/>
    <col min="8710" max="8710" width="25.5703125" customWidth="1"/>
    <col min="8712" max="8712" width="6" customWidth="1"/>
    <col min="8713" max="8713" width="5.42578125" customWidth="1"/>
    <col min="8714" max="8714" width="22.28515625" customWidth="1"/>
    <col min="8715" max="8715" width="16.42578125" customWidth="1"/>
    <col min="8716" max="8716" width="7.28515625" customWidth="1"/>
    <col min="8717" max="8717" width="7.85546875" customWidth="1"/>
    <col min="8718" max="8718" width="7" customWidth="1"/>
    <col min="8720" max="8720" width="69" customWidth="1"/>
    <col min="8721" max="8721" width="2.42578125" customWidth="1"/>
    <col min="8962" max="8962" width="19.28515625" customWidth="1"/>
    <col min="8963" max="8963" width="16.5703125" customWidth="1"/>
    <col min="8964" max="8964" width="13" customWidth="1"/>
    <col min="8965" max="8965" width="5.85546875" customWidth="1"/>
    <col min="8966" max="8966" width="25.5703125" customWidth="1"/>
    <col min="8968" max="8968" width="6" customWidth="1"/>
    <col min="8969" max="8969" width="5.42578125" customWidth="1"/>
    <col min="8970" max="8970" width="22.28515625" customWidth="1"/>
    <col min="8971" max="8971" width="16.42578125" customWidth="1"/>
    <col min="8972" max="8972" width="7.28515625" customWidth="1"/>
    <col min="8973" max="8973" width="7.85546875" customWidth="1"/>
    <col min="8974" max="8974" width="7" customWidth="1"/>
    <col min="8976" max="8976" width="69" customWidth="1"/>
    <col min="8977" max="8977" width="2.42578125" customWidth="1"/>
    <col min="9218" max="9218" width="19.28515625" customWidth="1"/>
    <col min="9219" max="9219" width="16.5703125" customWidth="1"/>
    <col min="9220" max="9220" width="13" customWidth="1"/>
    <col min="9221" max="9221" width="5.85546875" customWidth="1"/>
    <col min="9222" max="9222" width="25.5703125" customWidth="1"/>
    <col min="9224" max="9224" width="6" customWidth="1"/>
    <col min="9225" max="9225" width="5.42578125" customWidth="1"/>
    <col min="9226" max="9226" width="22.28515625" customWidth="1"/>
    <col min="9227" max="9227" width="16.42578125" customWidth="1"/>
    <col min="9228" max="9228" width="7.28515625" customWidth="1"/>
    <col min="9229" max="9229" width="7.85546875" customWidth="1"/>
    <col min="9230" max="9230" width="7" customWidth="1"/>
    <col min="9232" max="9232" width="69" customWidth="1"/>
    <col min="9233" max="9233" width="2.42578125" customWidth="1"/>
    <col min="9474" max="9474" width="19.28515625" customWidth="1"/>
    <col min="9475" max="9475" width="16.5703125" customWidth="1"/>
    <col min="9476" max="9476" width="13" customWidth="1"/>
    <col min="9477" max="9477" width="5.85546875" customWidth="1"/>
    <col min="9478" max="9478" width="25.5703125" customWidth="1"/>
    <col min="9480" max="9480" width="6" customWidth="1"/>
    <col min="9481" max="9481" width="5.42578125" customWidth="1"/>
    <col min="9482" max="9482" width="22.28515625" customWidth="1"/>
    <col min="9483" max="9483" width="16.42578125" customWidth="1"/>
    <col min="9484" max="9484" width="7.28515625" customWidth="1"/>
    <col min="9485" max="9485" width="7.85546875" customWidth="1"/>
    <col min="9486" max="9486" width="7" customWidth="1"/>
    <col min="9488" max="9488" width="69" customWidth="1"/>
    <col min="9489" max="9489" width="2.42578125" customWidth="1"/>
    <col min="9730" max="9730" width="19.28515625" customWidth="1"/>
    <col min="9731" max="9731" width="16.5703125" customWidth="1"/>
    <col min="9732" max="9732" width="13" customWidth="1"/>
    <col min="9733" max="9733" width="5.85546875" customWidth="1"/>
    <col min="9734" max="9734" width="25.5703125" customWidth="1"/>
    <col min="9736" max="9736" width="6" customWidth="1"/>
    <col min="9737" max="9737" width="5.42578125" customWidth="1"/>
    <col min="9738" max="9738" width="22.28515625" customWidth="1"/>
    <col min="9739" max="9739" width="16.42578125" customWidth="1"/>
    <col min="9740" max="9740" width="7.28515625" customWidth="1"/>
    <col min="9741" max="9741" width="7.85546875" customWidth="1"/>
    <col min="9742" max="9742" width="7" customWidth="1"/>
    <col min="9744" max="9744" width="69" customWidth="1"/>
    <col min="9745" max="9745" width="2.42578125" customWidth="1"/>
    <col min="9986" max="9986" width="19.28515625" customWidth="1"/>
    <col min="9987" max="9987" width="16.5703125" customWidth="1"/>
    <col min="9988" max="9988" width="13" customWidth="1"/>
    <col min="9989" max="9989" width="5.85546875" customWidth="1"/>
    <col min="9990" max="9990" width="25.5703125" customWidth="1"/>
    <col min="9992" max="9992" width="6" customWidth="1"/>
    <col min="9993" max="9993" width="5.42578125" customWidth="1"/>
    <col min="9994" max="9994" width="22.28515625" customWidth="1"/>
    <col min="9995" max="9995" width="16.42578125" customWidth="1"/>
    <col min="9996" max="9996" width="7.28515625" customWidth="1"/>
    <col min="9997" max="9997" width="7.85546875" customWidth="1"/>
    <col min="9998" max="9998" width="7" customWidth="1"/>
    <col min="10000" max="10000" width="69" customWidth="1"/>
    <col min="10001" max="10001" width="2.42578125" customWidth="1"/>
    <col min="10242" max="10242" width="19.28515625" customWidth="1"/>
    <col min="10243" max="10243" width="16.5703125" customWidth="1"/>
    <col min="10244" max="10244" width="13" customWidth="1"/>
    <col min="10245" max="10245" width="5.85546875" customWidth="1"/>
    <col min="10246" max="10246" width="25.5703125" customWidth="1"/>
    <col min="10248" max="10248" width="6" customWidth="1"/>
    <col min="10249" max="10249" width="5.42578125" customWidth="1"/>
    <col min="10250" max="10250" width="22.28515625" customWidth="1"/>
    <col min="10251" max="10251" width="16.42578125" customWidth="1"/>
    <col min="10252" max="10252" width="7.28515625" customWidth="1"/>
    <col min="10253" max="10253" width="7.85546875" customWidth="1"/>
    <col min="10254" max="10254" width="7" customWidth="1"/>
    <col min="10256" max="10256" width="69" customWidth="1"/>
    <col min="10257" max="10257" width="2.42578125" customWidth="1"/>
    <col min="10498" max="10498" width="19.28515625" customWidth="1"/>
    <col min="10499" max="10499" width="16.5703125" customWidth="1"/>
    <col min="10500" max="10500" width="13" customWidth="1"/>
    <col min="10501" max="10501" width="5.85546875" customWidth="1"/>
    <col min="10502" max="10502" width="25.5703125" customWidth="1"/>
    <col min="10504" max="10504" width="6" customWidth="1"/>
    <col min="10505" max="10505" width="5.42578125" customWidth="1"/>
    <col min="10506" max="10506" width="22.28515625" customWidth="1"/>
    <col min="10507" max="10507" width="16.42578125" customWidth="1"/>
    <col min="10508" max="10508" width="7.28515625" customWidth="1"/>
    <col min="10509" max="10509" width="7.85546875" customWidth="1"/>
    <col min="10510" max="10510" width="7" customWidth="1"/>
    <col min="10512" max="10512" width="69" customWidth="1"/>
    <col min="10513" max="10513" width="2.42578125" customWidth="1"/>
    <col min="10754" max="10754" width="19.28515625" customWidth="1"/>
    <col min="10755" max="10755" width="16.5703125" customWidth="1"/>
    <col min="10756" max="10756" width="13" customWidth="1"/>
    <col min="10757" max="10757" width="5.85546875" customWidth="1"/>
    <col min="10758" max="10758" width="25.5703125" customWidth="1"/>
    <col min="10760" max="10760" width="6" customWidth="1"/>
    <col min="10761" max="10761" width="5.42578125" customWidth="1"/>
    <col min="10762" max="10762" width="22.28515625" customWidth="1"/>
    <col min="10763" max="10763" width="16.42578125" customWidth="1"/>
    <col min="10764" max="10764" width="7.28515625" customWidth="1"/>
    <col min="10765" max="10765" width="7.85546875" customWidth="1"/>
    <col min="10766" max="10766" width="7" customWidth="1"/>
    <col min="10768" max="10768" width="69" customWidth="1"/>
    <col min="10769" max="10769" width="2.42578125" customWidth="1"/>
    <col min="11010" max="11010" width="19.28515625" customWidth="1"/>
    <col min="11011" max="11011" width="16.5703125" customWidth="1"/>
    <col min="11012" max="11012" width="13" customWidth="1"/>
    <col min="11013" max="11013" width="5.85546875" customWidth="1"/>
    <col min="11014" max="11014" width="25.5703125" customWidth="1"/>
    <col min="11016" max="11016" width="6" customWidth="1"/>
    <col min="11017" max="11017" width="5.42578125" customWidth="1"/>
    <col min="11018" max="11018" width="22.28515625" customWidth="1"/>
    <col min="11019" max="11019" width="16.42578125" customWidth="1"/>
    <col min="11020" max="11020" width="7.28515625" customWidth="1"/>
    <col min="11021" max="11021" width="7.85546875" customWidth="1"/>
    <col min="11022" max="11022" width="7" customWidth="1"/>
    <col min="11024" max="11024" width="69" customWidth="1"/>
    <col min="11025" max="11025" width="2.42578125" customWidth="1"/>
    <col min="11266" max="11266" width="19.28515625" customWidth="1"/>
    <col min="11267" max="11267" width="16.5703125" customWidth="1"/>
    <col min="11268" max="11268" width="13" customWidth="1"/>
    <col min="11269" max="11269" width="5.85546875" customWidth="1"/>
    <col min="11270" max="11270" width="25.5703125" customWidth="1"/>
    <col min="11272" max="11272" width="6" customWidth="1"/>
    <col min="11273" max="11273" width="5.42578125" customWidth="1"/>
    <col min="11274" max="11274" width="22.28515625" customWidth="1"/>
    <col min="11275" max="11275" width="16.42578125" customWidth="1"/>
    <col min="11276" max="11276" width="7.28515625" customWidth="1"/>
    <col min="11277" max="11277" width="7.85546875" customWidth="1"/>
    <col min="11278" max="11278" width="7" customWidth="1"/>
    <col min="11280" max="11280" width="69" customWidth="1"/>
    <col min="11281" max="11281" width="2.42578125" customWidth="1"/>
    <col min="11522" max="11522" width="19.28515625" customWidth="1"/>
    <col min="11523" max="11523" width="16.5703125" customWidth="1"/>
    <col min="11524" max="11524" width="13" customWidth="1"/>
    <col min="11525" max="11525" width="5.85546875" customWidth="1"/>
    <col min="11526" max="11526" width="25.5703125" customWidth="1"/>
    <col min="11528" max="11528" width="6" customWidth="1"/>
    <col min="11529" max="11529" width="5.42578125" customWidth="1"/>
    <col min="11530" max="11530" width="22.28515625" customWidth="1"/>
    <col min="11531" max="11531" width="16.42578125" customWidth="1"/>
    <col min="11532" max="11532" width="7.28515625" customWidth="1"/>
    <col min="11533" max="11533" width="7.85546875" customWidth="1"/>
    <col min="11534" max="11534" width="7" customWidth="1"/>
    <col min="11536" max="11536" width="69" customWidth="1"/>
    <col min="11537" max="11537" width="2.42578125" customWidth="1"/>
    <col min="11778" max="11778" width="19.28515625" customWidth="1"/>
    <col min="11779" max="11779" width="16.5703125" customWidth="1"/>
    <col min="11780" max="11780" width="13" customWidth="1"/>
    <col min="11781" max="11781" width="5.85546875" customWidth="1"/>
    <col min="11782" max="11782" width="25.5703125" customWidth="1"/>
    <col min="11784" max="11784" width="6" customWidth="1"/>
    <col min="11785" max="11785" width="5.42578125" customWidth="1"/>
    <col min="11786" max="11786" width="22.28515625" customWidth="1"/>
    <col min="11787" max="11787" width="16.42578125" customWidth="1"/>
    <col min="11788" max="11788" width="7.28515625" customWidth="1"/>
    <col min="11789" max="11789" width="7.85546875" customWidth="1"/>
    <col min="11790" max="11790" width="7" customWidth="1"/>
    <col min="11792" max="11792" width="69" customWidth="1"/>
    <col min="11793" max="11793" width="2.42578125" customWidth="1"/>
    <col min="12034" max="12034" width="19.28515625" customWidth="1"/>
    <col min="12035" max="12035" width="16.5703125" customWidth="1"/>
    <col min="12036" max="12036" width="13" customWidth="1"/>
    <col min="12037" max="12037" width="5.85546875" customWidth="1"/>
    <col min="12038" max="12038" width="25.5703125" customWidth="1"/>
    <col min="12040" max="12040" width="6" customWidth="1"/>
    <col min="12041" max="12041" width="5.42578125" customWidth="1"/>
    <col min="12042" max="12042" width="22.28515625" customWidth="1"/>
    <col min="12043" max="12043" width="16.42578125" customWidth="1"/>
    <col min="12044" max="12044" width="7.28515625" customWidth="1"/>
    <col min="12045" max="12045" width="7.85546875" customWidth="1"/>
    <col min="12046" max="12046" width="7" customWidth="1"/>
    <col min="12048" max="12048" width="69" customWidth="1"/>
    <col min="12049" max="12049" width="2.42578125" customWidth="1"/>
    <col min="12290" max="12290" width="19.28515625" customWidth="1"/>
    <col min="12291" max="12291" width="16.5703125" customWidth="1"/>
    <col min="12292" max="12292" width="13" customWidth="1"/>
    <col min="12293" max="12293" width="5.85546875" customWidth="1"/>
    <col min="12294" max="12294" width="25.5703125" customWidth="1"/>
    <col min="12296" max="12296" width="6" customWidth="1"/>
    <col min="12297" max="12297" width="5.42578125" customWidth="1"/>
    <col min="12298" max="12298" width="22.28515625" customWidth="1"/>
    <col min="12299" max="12299" width="16.42578125" customWidth="1"/>
    <col min="12300" max="12300" width="7.28515625" customWidth="1"/>
    <col min="12301" max="12301" width="7.85546875" customWidth="1"/>
    <col min="12302" max="12302" width="7" customWidth="1"/>
    <col min="12304" max="12304" width="69" customWidth="1"/>
    <col min="12305" max="12305" width="2.42578125" customWidth="1"/>
    <col min="12546" max="12546" width="19.28515625" customWidth="1"/>
    <col min="12547" max="12547" width="16.5703125" customWidth="1"/>
    <col min="12548" max="12548" width="13" customWidth="1"/>
    <col min="12549" max="12549" width="5.85546875" customWidth="1"/>
    <col min="12550" max="12550" width="25.5703125" customWidth="1"/>
    <col min="12552" max="12552" width="6" customWidth="1"/>
    <col min="12553" max="12553" width="5.42578125" customWidth="1"/>
    <col min="12554" max="12554" width="22.28515625" customWidth="1"/>
    <col min="12555" max="12555" width="16.42578125" customWidth="1"/>
    <col min="12556" max="12556" width="7.28515625" customWidth="1"/>
    <col min="12557" max="12557" width="7.85546875" customWidth="1"/>
    <col min="12558" max="12558" width="7" customWidth="1"/>
    <col min="12560" max="12560" width="69" customWidth="1"/>
    <col min="12561" max="12561" width="2.42578125" customWidth="1"/>
    <col min="12802" max="12802" width="19.28515625" customWidth="1"/>
    <col min="12803" max="12803" width="16.5703125" customWidth="1"/>
    <col min="12804" max="12804" width="13" customWidth="1"/>
    <col min="12805" max="12805" width="5.85546875" customWidth="1"/>
    <col min="12806" max="12806" width="25.5703125" customWidth="1"/>
    <col min="12808" max="12808" width="6" customWidth="1"/>
    <col min="12809" max="12809" width="5.42578125" customWidth="1"/>
    <col min="12810" max="12810" width="22.28515625" customWidth="1"/>
    <col min="12811" max="12811" width="16.42578125" customWidth="1"/>
    <col min="12812" max="12812" width="7.28515625" customWidth="1"/>
    <col min="12813" max="12813" width="7.85546875" customWidth="1"/>
    <col min="12814" max="12814" width="7" customWidth="1"/>
    <col min="12816" max="12816" width="69" customWidth="1"/>
    <col min="12817" max="12817" width="2.42578125" customWidth="1"/>
    <col min="13058" max="13058" width="19.28515625" customWidth="1"/>
    <col min="13059" max="13059" width="16.5703125" customWidth="1"/>
    <col min="13060" max="13060" width="13" customWidth="1"/>
    <col min="13061" max="13061" width="5.85546875" customWidth="1"/>
    <col min="13062" max="13062" width="25.5703125" customWidth="1"/>
    <col min="13064" max="13064" width="6" customWidth="1"/>
    <col min="13065" max="13065" width="5.42578125" customWidth="1"/>
    <col min="13066" max="13066" width="22.28515625" customWidth="1"/>
    <col min="13067" max="13067" width="16.42578125" customWidth="1"/>
    <col min="13068" max="13068" width="7.28515625" customWidth="1"/>
    <col min="13069" max="13069" width="7.85546875" customWidth="1"/>
    <col min="13070" max="13070" width="7" customWidth="1"/>
    <col min="13072" max="13072" width="69" customWidth="1"/>
    <col min="13073" max="13073" width="2.42578125" customWidth="1"/>
    <col min="13314" max="13314" width="19.28515625" customWidth="1"/>
    <col min="13315" max="13315" width="16.5703125" customWidth="1"/>
    <col min="13316" max="13316" width="13" customWidth="1"/>
    <col min="13317" max="13317" width="5.85546875" customWidth="1"/>
    <col min="13318" max="13318" width="25.5703125" customWidth="1"/>
    <col min="13320" max="13320" width="6" customWidth="1"/>
    <col min="13321" max="13321" width="5.42578125" customWidth="1"/>
    <col min="13322" max="13322" width="22.28515625" customWidth="1"/>
    <col min="13323" max="13323" width="16.42578125" customWidth="1"/>
    <col min="13324" max="13324" width="7.28515625" customWidth="1"/>
    <col min="13325" max="13325" width="7.85546875" customWidth="1"/>
    <col min="13326" max="13326" width="7" customWidth="1"/>
    <col min="13328" max="13328" width="69" customWidth="1"/>
    <col min="13329" max="13329" width="2.42578125" customWidth="1"/>
    <col min="13570" max="13570" width="19.28515625" customWidth="1"/>
    <col min="13571" max="13571" width="16.5703125" customWidth="1"/>
    <col min="13572" max="13572" width="13" customWidth="1"/>
    <col min="13573" max="13573" width="5.85546875" customWidth="1"/>
    <col min="13574" max="13574" width="25.5703125" customWidth="1"/>
    <col min="13576" max="13576" width="6" customWidth="1"/>
    <col min="13577" max="13577" width="5.42578125" customWidth="1"/>
    <col min="13578" max="13578" width="22.28515625" customWidth="1"/>
    <col min="13579" max="13579" width="16.42578125" customWidth="1"/>
    <col min="13580" max="13580" width="7.28515625" customWidth="1"/>
    <col min="13581" max="13581" width="7.85546875" customWidth="1"/>
    <col min="13582" max="13582" width="7" customWidth="1"/>
    <col min="13584" max="13584" width="69" customWidth="1"/>
    <col min="13585" max="13585" width="2.42578125" customWidth="1"/>
    <col min="13826" max="13826" width="19.28515625" customWidth="1"/>
    <col min="13827" max="13827" width="16.5703125" customWidth="1"/>
    <col min="13828" max="13828" width="13" customWidth="1"/>
    <col min="13829" max="13829" width="5.85546875" customWidth="1"/>
    <col min="13830" max="13830" width="25.5703125" customWidth="1"/>
    <col min="13832" max="13832" width="6" customWidth="1"/>
    <col min="13833" max="13833" width="5.42578125" customWidth="1"/>
    <col min="13834" max="13834" width="22.28515625" customWidth="1"/>
    <col min="13835" max="13835" width="16.42578125" customWidth="1"/>
    <col min="13836" max="13836" width="7.28515625" customWidth="1"/>
    <col min="13837" max="13837" width="7.85546875" customWidth="1"/>
    <col min="13838" max="13838" width="7" customWidth="1"/>
    <col min="13840" max="13840" width="69" customWidth="1"/>
    <col min="13841" max="13841" width="2.42578125" customWidth="1"/>
    <col min="14082" max="14082" width="19.28515625" customWidth="1"/>
    <col min="14083" max="14083" width="16.5703125" customWidth="1"/>
    <col min="14084" max="14084" width="13" customWidth="1"/>
    <col min="14085" max="14085" width="5.85546875" customWidth="1"/>
    <col min="14086" max="14086" width="25.5703125" customWidth="1"/>
    <col min="14088" max="14088" width="6" customWidth="1"/>
    <col min="14089" max="14089" width="5.42578125" customWidth="1"/>
    <col min="14090" max="14090" width="22.28515625" customWidth="1"/>
    <col min="14091" max="14091" width="16.42578125" customWidth="1"/>
    <col min="14092" max="14092" width="7.28515625" customWidth="1"/>
    <col min="14093" max="14093" width="7.85546875" customWidth="1"/>
    <col min="14094" max="14094" width="7" customWidth="1"/>
    <col min="14096" max="14096" width="69" customWidth="1"/>
    <col min="14097" max="14097" width="2.42578125" customWidth="1"/>
    <col min="14338" max="14338" width="19.28515625" customWidth="1"/>
    <col min="14339" max="14339" width="16.5703125" customWidth="1"/>
    <col min="14340" max="14340" width="13" customWidth="1"/>
    <col min="14341" max="14341" width="5.85546875" customWidth="1"/>
    <col min="14342" max="14342" width="25.5703125" customWidth="1"/>
    <col min="14344" max="14344" width="6" customWidth="1"/>
    <col min="14345" max="14345" width="5.42578125" customWidth="1"/>
    <col min="14346" max="14346" width="22.28515625" customWidth="1"/>
    <col min="14347" max="14347" width="16.42578125" customWidth="1"/>
    <col min="14348" max="14348" width="7.28515625" customWidth="1"/>
    <col min="14349" max="14349" width="7.85546875" customWidth="1"/>
    <col min="14350" max="14350" width="7" customWidth="1"/>
    <col min="14352" max="14352" width="69" customWidth="1"/>
    <col min="14353" max="14353" width="2.42578125" customWidth="1"/>
    <col min="14594" max="14594" width="19.28515625" customWidth="1"/>
    <col min="14595" max="14595" width="16.5703125" customWidth="1"/>
    <col min="14596" max="14596" width="13" customWidth="1"/>
    <col min="14597" max="14597" width="5.85546875" customWidth="1"/>
    <col min="14598" max="14598" width="25.5703125" customWidth="1"/>
    <col min="14600" max="14600" width="6" customWidth="1"/>
    <col min="14601" max="14601" width="5.42578125" customWidth="1"/>
    <col min="14602" max="14602" width="22.28515625" customWidth="1"/>
    <col min="14603" max="14603" width="16.42578125" customWidth="1"/>
    <col min="14604" max="14604" width="7.28515625" customWidth="1"/>
    <col min="14605" max="14605" width="7.85546875" customWidth="1"/>
    <col min="14606" max="14606" width="7" customWidth="1"/>
    <col min="14608" max="14608" width="69" customWidth="1"/>
    <col min="14609" max="14609" width="2.42578125" customWidth="1"/>
    <col min="14850" max="14850" width="19.28515625" customWidth="1"/>
    <col min="14851" max="14851" width="16.5703125" customWidth="1"/>
    <col min="14852" max="14852" width="13" customWidth="1"/>
    <col min="14853" max="14853" width="5.85546875" customWidth="1"/>
    <col min="14854" max="14854" width="25.5703125" customWidth="1"/>
    <col min="14856" max="14856" width="6" customWidth="1"/>
    <col min="14857" max="14857" width="5.42578125" customWidth="1"/>
    <col min="14858" max="14858" width="22.28515625" customWidth="1"/>
    <col min="14859" max="14859" width="16.42578125" customWidth="1"/>
    <col min="14860" max="14860" width="7.28515625" customWidth="1"/>
    <col min="14861" max="14861" width="7.85546875" customWidth="1"/>
    <col min="14862" max="14862" width="7" customWidth="1"/>
    <col min="14864" max="14864" width="69" customWidth="1"/>
    <col min="14865" max="14865" width="2.42578125" customWidth="1"/>
    <col min="15106" max="15106" width="19.28515625" customWidth="1"/>
    <col min="15107" max="15107" width="16.5703125" customWidth="1"/>
    <col min="15108" max="15108" width="13" customWidth="1"/>
    <col min="15109" max="15109" width="5.85546875" customWidth="1"/>
    <col min="15110" max="15110" width="25.5703125" customWidth="1"/>
    <col min="15112" max="15112" width="6" customWidth="1"/>
    <col min="15113" max="15113" width="5.42578125" customWidth="1"/>
    <col min="15114" max="15114" width="22.28515625" customWidth="1"/>
    <col min="15115" max="15115" width="16.42578125" customWidth="1"/>
    <col min="15116" max="15116" width="7.28515625" customWidth="1"/>
    <col min="15117" max="15117" width="7.85546875" customWidth="1"/>
    <col min="15118" max="15118" width="7" customWidth="1"/>
    <col min="15120" max="15120" width="69" customWidth="1"/>
    <col min="15121" max="15121" width="2.42578125" customWidth="1"/>
    <col min="15362" max="15362" width="19.28515625" customWidth="1"/>
    <col min="15363" max="15363" width="16.5703125" customWidth="1"/>
    <col min="15364" max="15364" width="13" customWidth="1"/>
    <col min="15365" max="15365" width="5.85546875" customWidth="1"/>
    <col min="15366" max="15366" width="25.5703125" customWidth="1"/>
    <col min="15368" max="15368" width="6" customWidth="1"/>
    <col min="15369" max="15369" width="5.42578125" customWidth="1"/>
    <col min="15370" max="15370" width="22.28515625" customWidth="1"/>
    <col min="15371" max="15371" width="16.42578125" customWidth="1"/>
    <col min="15372" max="15372" width="7.28515625" customWidth="1"/>
    <col min="15373" max="15373" width="7.85546875" customWidth="1"/>
    <col min="15374" max="15374" width="7" customWidth="1"/>
    <col min="15376" max="15376" width="69" customWidth="1"/>
    <col min="15377" max="15377" width="2.42578125" customWidth="1"/>
    <col min="15618" max="15618" width="19.28515625" customWidth="1"/>
    <col min="15619" max="15619" width="16.5703125" customWidth="1"/>
    <col min="15620" max="15620" width="13" customWidth="1"/>
    <col min="15621" max="15621" width="5.85546875" customWidth="1"/>
    <col min="15622" max="15622" width="25.5703125" customWidth="1"/>
    <col min="15624" max="15624" width="6" customWidth="1"/>
    <col min="15625" max="15625" width="5.42578125" customWidth="1"/>
    <col min="15626" max="15626" width="22.28515625" customWidth="1"/>
    <col min="15627" max="15627" width="16.42578125" customWidth="1"/>
    <col min="15628" max="15628" width="7.28515625" customWidth="1"/>
    <col min="15629" max="15629" width="7.85546875" customWidth="1"/>
    <col min="15630" max="15630" width="7" customWidth="1"/>
    <col min="15632" max="15632" width="69" customWidth="1"/>
    <col min="15633" max="15633" width="2.42578125" customWidth="1"/>
    <col min="15874" max="15874" width="19.28515625" customWidth="1"/>
    <col min="15875" max="15875" width="16.5703125" customWidth="1"/>
    <col min="15876" max="15876" width="13" customWidth="1"/>
    <col min="15877" max="15877" width="5.85546875" customWidth="1"/>
    <col min="15878" max="15878" width="25.5703125" customWidth="1"/>
    <col min="15880" max="15880" width="6" customWidth="1"/>
    <col min="15881" max="15881" width="5.42578125" customWidth="1"/>
    <col min="15882" max="15882" width="22.28515625" customWidth="1"/>
    <col min="15883" max="15883" width="16.42578125" customWidth="1"/>
    <col min="15884" max="15884" width="7.28515625" customWidth="1"/>
    <col min="15885" max="15885" width="7.85546875" customWidth="1"/>
    <col min="15886" max="15886" width="7" customWidth="1"/>
    <col min="15888" max="15888" width="69" customWidth="1"/>
    <col min="15889" max="15889" width="2.42578125" customWidth="1"/>
    <col min="16130" max="16130" width="19.28515625" customWidth="1"/>
    <col min="16131" max="16131" width="16.5703125" customWidth="1"/>
    <col min="16132" max="16132" width="13" customWidth="1"/>
    <col min="16133" max="16133" width="5.85546875" customWidth="1"/>
    <col min="16134" max="16134" width="25.5703125" customWidth="1"/>
    <col min="16136" max="16136" width="6" customWidth="1"/>
    <col min="16137" max="16137" width="5.42578125" customWidth="1"/>
    <col min="16138" max="16138" width="22.28515625" customWidth="1"/>
    <col min="16139" max="16139" width="16.42578125" customWidth="1"/>
    <col min="16140" max="16140" width="7.28515625" customWidth="1"/>
    <col min="16141" max="16141" width="7.85546875" customWidth="1"/>
    <col min="16142" max="16142" width="7" customWidth="1"/>
    <col min="16144" max="16144" width="69" customWidth="1"/>
    <col min="16145" max="16145" width="2.42578125" customWidth="1"/>
  </cols>
  <sheetData>
    <row r="1" spans="1:17" s="10" customFormat="1" ht="39" customHeight="1" thickBot="1" x14ac:dyDescent="0.25">
      <c r="A1" s="200" t="s">
        <v>2</v>
      </c>
      <c r="B1" s="201" t="s">
        <v>3</v>
      </c>
      <c r="C1" s="201" t="s">
        <v>4</v>
      </c>
      <c r="D1" s="202" t="s">
        <v>17</v>
      </c>
      <c r="E1" s="201" t="s">
        <v>5</v>
      </c>
      <c r="F1" s="202" t="s">
        <v>16</v>
      </c>
      <c r="G1" s="202" t="s">
        <v>15</v>
      </c>
      <c r="H1" s="201" t="s">
        <v>6</v>
      </c>
      <c r="I1" s="201" t="s">
        <v>7</v>
      </c>
      <c r="J1" s="201" t="s">
        <v>395</v>
      </c>
      <c r="K1" s="201" t="s">
        <v>288</v>
      </c>
      <c r="L1" s="201" t="s">
        <v>839</v>
      </c>
      <c r="M1" s="201" t="s">
        <v>839</v>
      </c>
      <c r="N1" s="202" t="s">
        <v>0</v>
      </c>
      <c r="O1" s="203" t="s">
        <v>11</v>
      </c>
      <c r="P1" s="204" t="s">
        <v>144</v>
      </c>
      <c r="Q1" s="32"/>
    </row>
    <row r="2" spans="1:17" ht="12.75" customHeight="1" x14ac:dyDescent="0.2">
      <c r="A2" s="209" t="s">
        <v>295</v>
      </c>
      <c r="B2" s="137" t="s">
        <v>33</v>
      </c>
      <c r="C2" s="232" t="s">
        <v>296</v>
      </c>
      <c r="D2" s="233">
        <v>4</v>
      </c>
      <c r="E2" s="234" t="s">
        <v>601</v>
      </c>
      <c r="F2" s="234">
        <v>2370</v>
      </c>
      <c r="G2" s="234">
        <v>16</v>
      </c>
      <c r="H2" s="234" t="s">
        <v>604</v>
      </c>
      <c r="I2" s="234" t="s">
        <v>136</v>
      </c>
      <c r="J2" s="235" t="s">
        <v>28</v>
      </c>
      <c r="K2" s="236">
        <v>181900</v>
      </c>
      <c r="L2" s="236">
        <v>3460</v>
      </c>
      <c r="M2" s="236">
        <v>5523</v>
      </c>
      <c r="N2" s="237" t="s">
        <v>1</v>
      </c>
      <c r="O2" s="238" t="s">
        <v>145</v>
      </c>
      <c r="P2" s="239" t="s">
        <v>294</v>
      </c>
      <c r="Q2" s="33" t="s">
        <v>71</v>
      </c>
    </row>
    <row r="3" spans="1:17" ht="12.75" customHeight="1" x14ac:dyDescent="0.2">
      <c r="A3" s="22" t="s">
        <v>381</v>
      </c>
      <c r="B3" s="228" t="s">
        <v>33</v>
      </c>
      <c r="C3" s="23" t="s">
        <v>599</v>
      </c>
      <c r="D3" s="21">
        <v>6</v>
      </c>
      <c r="E3" s="20" t="s">
        <v>600</v>
      </c>
      <c r="F3" s="20">
        <v>2360</v>
      </c>
      <c r="G3" s="20">
        <v>16</v>
      </c>
      <c r="H3" s="20" t="s">
        <v>597</v>
      </c>
      <c r="I3" s="20" t="s">
        <v>136</v>
      </c>
      <c r="J3" s="168" t="s">
        <v>28</v>
      </c>
      <c r="K3" s="72">
        <v>236317</v>
      </c>
      <c r="L3" s="72">
        <v>3911</v>
      </c>
      <c r="M3" s="72">
        <v>9323</v>
      </c>
      <c r="N3" s="140" t="s">
        <v>1</v>
      </c>
      <c r="O3" s="24" t="s">
        <v>384</v>
      </c>
      <c r="P3" s="19" t="s">
        <v>602</v>
      </c>
      <c r="Q3" s="33" t="s">
        <v>71</v>
      </c>
    </row>
    <row r="4" spans="1:17" ht="12.75" customHeight="1" x14ac:dyDescent="0.2">
      <c r="A4" s="22" t="s">
        <v>595</v>
      </c>
      <c r="B4" s="228" t="s">
        <v>33</v>
      </c>
      <c r="C4" s="23" t="s">
        <v>617</v>
      </c>
      <c r="D4" s="21">
        <v>6</v>
      </c>
      <c r="E4" s="20" t="s">
        <v>603</v>
      </c>
      <c r="F4" s="20">
        <v>2100</v>
      </c>
      <c r="G4" s="20">
        <v>10</v>
      </c>
      <c r="H4" s="20" t="s">
        <v>598</v>
      </c>
      <c r="I4" s="20" t="s">
        <v>136</v>
      </c>
      <c r="J4" s="168" t="s">
        <v>28</v>
      </c>
      <c r="K4" s="72">
        <v>214878</v>
      </c>
      <c r="L4" s="72">
        <v>4188</v>
      </c>
      <c r="M4" s="72">
        <v>10069</v>
      </c>
      <c r="N4" s="140" t="s">
        <v>1</v>
      </c>
      <c r="O4" s="24" t="s">
        <v>398</v>
      </c>
      <c r="P4" s="19" t="s">
        <v>596</v>
      </c>
      <c r="Q4" s="33" t="s">
        <v>71</v>
      </c>
    </row>
    <row r="5" spans="1:17" ht="12.75" customHeight="1" x14ac:dyDescent="0.2">
      <c r="A5" s="22" t="s">
        <v>975</v>
      </c>
      <c r="B5" s="228" t="s">
        <v>33</v>
      </c>
      <c r="C5" s="23" t="s">
        <v>984</v>
      </c>
      <c r="D5" s="21">
        <v>6</v>
      </c>
      <c r="E5" s="20" t="s">
        <v>980</v>
      </c>
      <c r="F5" s="20">
        <v>2600</v>
      </c>
      <c r="G5" s="20">
        <v>7</v>
      </c>
      <c r="H5" s="20" t="s">
        <v>724</v>
      </c>
      <c r="I5" s="20" t="s">
        <v>136</v>
      </c>
      <c r="J5" s="170" t="s">
        <v>237</v>
      </c>
      <c r="K5" s="72">
        <v>356501</v>
      </c>
      <c r="L5" s="72">
        <v>4813</v>
      </c>
      <c r="M5" s="72">
        <v>10266</v>
      </c>
      <c r="N5" s="140" t="s">
        <v>1</v>
      </c>
      <c r="O5" s="24" t="s">
        <v>630</v>
      </c>
      <c r="P5" s="19" t="s">
        <v>983</v>
      </c>
      <c r="Q5" s="33" t="s">
        <v>71</v>
      </c>
    </row>
    <row r="6" spans="1:17" ht="12.75" customHeight="1" x14ac:dyDescent="0.2">
      <c r="A6" s="22" t="s">
        <v>976</v>
      </c>
      <c r="B6" s="228" t="s">
        <v>33</v>
      </c>
      <c r="C6" s="23" t="s">
        <v>985</v>
      </c>
      <c r="D6" s="21">
        <v>8</v>
      </c>
      <c r="E6" s="20" t="s">
        <v>979</v>
      </c>
      <c r="F6" s="20">
        <v>2500</v>
      </c>
      <c r="G6" s="20">
        <v>7</v>
      </c>
      <c r="H6" s="20" t="s">
        <v>981</v>
      </c>
      <c r="I6" s="20" t="s">
        <v>848</v>
      </c>
      <c r="J6" s="170" t="s">
        <v>621</v>
      </c>
      <c r="K6" s="72">
        <v>548739</v>
      </c>
      <c r="L6" s="72">
        <v>5012</v>
      </c>
      <c r="M6" s="72">
        <v>17901</v>
      </c>
      <c r="N6" s="140" t="s">
        <v>1</v>
      </c>
      <c r="O6" s="24" t="s">
        <v>763</v>
      </c>
      <c r="P6" s="19" t="s">
        <v>982</v>
      </c>
      <c r="Q6" s="33" t="s">
        <v>71</v>
      </c>
    </row>
    <row r="7" spans="1:17" ht="12.75" customHeight="1" x14ac:dyDescent="0.2">
      <c r="A7" s="22" t="s">
        <v>964</v>
      </c>
      <c r="B7" s="228" t="s">
        <v>33</v>
      </c>
      <c r="C7" s="23" t="s">
        <v>1358</v>
      </c>
      <c r="D7" s="21">
        <v>6</v>
      </c>
      <c r="E7" s="20" t="s">
        <v>977</v>
      </c>
      <c r="F7" s="20">
        <v>2660</v>
      </c>
      <c r="G7" s="20">
        <v>7</v>
      </c>
      <c r="H7" s="20" t="s">
        <v>978</v>
      </c>
      <c r="I7" s="20" t="s">
        <v>848</v>
      </c>
      <c r="J7" s="170" t="s">
        <v>621</v>
      </c>
      <c r="K7" s="72">
        <v>462098</v>
      </c>
      <c r="L7" s="72">
        <v>5472</v>
      </c>
      <c r="M7" s="72">
        <v>13769</v>
      </c>
      <c r="N7" s="141">
        <v>2019</v>
      </c>
      <c r="O7" s="24" t="s">
        <v>909</v>
      </c>
      <c r="P7" s="19" t="s">
        <v>1359</v>
      </c>
      <c r="Q7" s="33" t="s">
        <v>71</v>
      </c>
    </row>
    <row r="8" spans="1:17" ht="12.75" customHeight="1" x14ac:dyDescent="0.2">
      <c r="A8" s="22" t="s">
        <v>1346</v>
      </c>
      <c r="B8" s="249" t="s">
        <v>33</v>
      </c>
      <c r="C8" s="23" t="s">
        <v>1357</v>
      </c>
      <c r="D8" s="21">
        <v>6</v>
      </c>
      <c r="E8" s="20" t="s">
        <v>1349</v>
      </c>
      <c r="F8" s="20">
        <v>3090</v>
      </c>
      <c r="G8" s="20">
        <v>5</v>
      </c>
      <c r="H8" s="20" t="s">
        <v>1362</v>
      </c>
      <c r="I8" s="20" t="s">
        <v>848</v>
      </c>
      <c r="J8" s="170" t="s">
        <v>621</v>
      </c>
      <c r="K8" s="72">
        <v>573719</v>
      </c>
      <c r="L8" s="72">
        <v>1571</v>
      </c>
      <c r="M8" s="72">
        <v>3864</v>
      </c>
      <c r="N8" s="141">
        <v>2020</v>
      </c>
      <c r="O8" s="24" t="s">
        <v>1076</v>
      </c>
      <c r="P8" s="19" t="s">
        <v>1360</v>
      </c>
      <c r="Q8" s="33"/>
    </row>
    <row r="9" spans="1:17" ht="12.75" customHeight="1" x14ac:dyDescent="0.2">
      <c r="A9" s="22" t="s">
        <v>1347</v>
      </c>
      <c r="B9" s="249" t="s">
        <v>33</v>
      </c>
      <c r="C9" s="23" t="s">
        <v>1350</v>
      </c>
      <c r="D9" s="21">
        <v>6</v>
      </c>
      <c r="E9" s="252" t="s">
        <v>1351</v>
      </c>
      <c r="F9" s="20">
        <v>3230</v>
      </c>
      <c r="G9" s="20">
        <v>5</v>
      </c>
      <c r="H9" s="20" t="s">
        <v>1363</v>
      </c>
      <c r="I9" s="20" t="s">
        <v>848</v>
      </c>
      <c r="J9" s="170" t="s">
        <v>621</v>
      </c>
      <c r="K9" s="72">
        <v>818321</v>
      </c>
      <c r="L9" s="72">
        <v>1693</v>
      </c>
      <c r="M9" s="72">
        <v>4498</v>
      </c>
      <c r="N9" s="141">
        <v>2021</v>
      </c>
      <c r="O9" s="24" t="s">
        <v>1100</v>
      </c>
      <c r="P9" s="19" t="s">
        <v>1361</v>
      </c>
      <c r="Q9" s="33"/>
    </row>
    <row r="10" spans="1:17" ht="12.75" customHeight="1" x14ac:dyDescent="0.2">
      <c r="A10" s="227" t="s">
        <v>1348</v>
      </c>
      <c r="B10" s="249" t="s">
        <v>33</v>
      </c>
      <c r="C10" s="23" t="s">
        <v>1352</v>
      </c>
      <c r="D10" s="21">
        <v>6</v>
      </c>
      <c r="E10" s="20" t="s">
        <v>1355</v>
      </c>
      <c r="F10" s="20">
        <v>3460</v>
      </c>
      <c r="G10" s="20">
        <v>5</v>
      </c>
      <c r="H10" s="20" t="s">
        <v>1356</v>
      </c>
      <c r="I10" s="20" t="s">
        <v>1353</v>
      </c>
      <c r="J10" s="170" t="s">
        <v>621</v>
      </c>
      <c r="K10" s="72">
        <v>972936</v>
      </c>
      <c r="L10" s="72">
        <v>1885</v>
      </c>
      <c r="M10" s="72">
        <v>5419</v>
      </c>
      <c r="N10" s="141">
        <v>2022</v>
      </c>
      <c r="O10" s="24" t="s">
        <v>1105</v>
      </c>
      <c r="P10" s="19" t="s">
        <v>1354</v>
      </c>
      <c r="Q10" s="33"/>
    </row>
    <row r="11" spans="1:17" ht="12.75" customHeight="1" x14ac:dyDescent="0.2">
      <c r="A11" s="22" t="s">
        <v>564</v>
      </c>
      <c r="B11" s="228" t="s">
        <v>20</v>
      </c>
      <c r="C11" s="8">
        <v>659</v>
      </c>
      <c r="D11" s="3">
        <v>8</v>
      </c>
      <c r="E11" s="20" t="s">
        <v>225</v>
      </c>
      <c r="F11" s="228">
        <v>2360</v>
      </c>
      <c r="G11" s="228">
        <v>16</v>
      </c>
      <c r="H11" s="228" t="s">
        <v>284</v>
      </c>
      <c r="I11" s="20" t="s">
        <v>226</v>
      </c>
      <c r="J11" s="168" t="s">
        <v>28</v>
      </c>
      <c r="K11" s="72">
        <v>74998</v>
      </c>
      <c r="L11" s="72">
        <v>929</v>
      </c>
      <c r="M11" s="72">
        <v>3459</v>
      </c>
      <c r="N11" s="140" t="s">
        <v>1</v>
      </c>
      <c r="O11" s="3" t="s">
        <v>384</v>
      </c>
      <c r="P11" s="19" t="s">
        <v>622</v>
      </c>
      <c r="Q11" s="33" t="s">
        <v>71</v>
      </c>
    </row>
    <row r="12" spans="1:17" ht="12.75" customHeight="1" x14ac:dyDescent="0.2">
      <c r="A12" s="22" t="s">
        <v>727</v>
      </c>
      <c r="B12" s="228" t="s">
        <v>20</v>
      </c>
      <c r="C12" s="8">
        <v>710</v>
      </c>
      <c r="D12" s="3">
        <v>8</v>
      </c>
      <c r="E12" s="20" t="s">
        <v>292</v>
      </c>
      <c r="F12" s="228">
        <v>2200</v>
      </c>
      <c r="G12" s="228">
        <v>12</v>
      </c>
      <c r="H12" s="228" t="s">
        <v>850</v>
      </c>
      <c r="I12" s="20" t="s">
        <v>725</v>
      </c>
      <c r="J12" s="168" t="s">
        <v>28</v>
      </c>
      <c r="K12" s="72">
        <v>138212</v>
      </c>
      <c r="L12" s="72">
        <v>1610</v>
      </c>
      <c r="M12" s="72">
        <v>5480</v>
      </c>
      <c r="N12" s="140" t="s">
        <v>1</v>
      </c>
      <c r="O12" s="3" t="s">
        <v>630</v>
      </c>
      <c r="P12" s="19" t="s">
        <v>871</v>
      </c>
      <c r="Q12" s="33" t="s">
        <v>71</v>
      </c>
    </row>
    <row r="13" spans="1:17" ht="12.75" customHeight="1" x14ac:dyDescent="0.2">
      <c r="A13" s="22" t="s">
        <v>1338</v>
      </c>
      <c r="B13" s="228" t="s">
        <v>20</v>
      </c>
      <c r="C13" s="8">
        <v>810</v>
      </c>
      <c r="D13" s="3">
        <v>8</v>
      </c>
      <c r="E13" s="20" t="s">
        <v>726</v>
      </c>
      <c r="F13" s="228">
        <v>2200</v>
      </c>
      <c r="G13" s="20">
        <v>7</v>
      </c>
      <c r="H13" s="228" t="s">
        <v>915</v>
      </c>
      <c r="I13" s="20" t="s">
        <v>848</v>
      </c>
      <c r="J13" s="169" t="s">
        <v>223</v>
      </c>
      <c r="K13" s="72">
        <v>237843</v>
      </c>
      <c r="L13" s="72">
        <v>2829</v>
      </c>
      <c r="M13" s="72">
        <v>7860</v>
      </c>
      <c r="N13" s="141">
        <v>2019</v>
      </c>
      <c r="O13" s="24" t="s">
        <v>909</v>
      </c>
      <c r="P13" s="19" t="s">
        <v>928</v>
      </c>
      <c r="Q13" s="33" t="s">
        <v>71</v>
      </c>
    </row>
    <row r="14" spans="1:17" ht="12.75" customHeight="1" x14ac:dyDescent="0.2">
      <c r="A14" s="22" t="s">
        <v>691</v>
      </c>
      <c r="B14" s="20" t="s">
        <v>20</v>
      </c>
      <c r="C14" s="23">
        <v>980</v>
      </c>
      <c r="D14" s="21">
        <v>8</v>
      </c>
      <c r="E14" s="20" t="s">
        <v>726</v>
      </c>
      <c r="F14" s="20">
        <v>2800</v>
      </c>
      <c r="G14" s="20">
        <v>7</v>
      </c>
      <c r="H14" s="20" t="s">
        <v>849</v>
      </c>
      <c r="I14" s="20" t="s">
        <v>848</v>
      </c>
      <c r="J14" s="171" t="s">
        <v>851</v>
      </c>
      <c r="K14" s="72">
        <v>309425</v>
      </c>
      <c r="L14" s="72">
        <v>3390</v>
      </c>
      <c r="M14" s="72">
        <v>10318</v>
      </c>
      <c r="N14" s="140" t="s">
        <v>1</v>
      </c>
      <c r="O14" s="21" t="s">
        <v>630</v>
      </c>
      <c r="P14" s="19" t="s">
        <v>902</v>
      </c>
      <c r="Q14" s="33" t="s">
        <v>71</v>
      </c>
    </row>
    <row r="15" spans="1:17" ht="12.75" customHeight="1" x14ac:dyDescent="0.2">
      <c r="A15" s="22" t="s">
        <v>837</v>
      </c>
      <c r="B15" s="20" t="s">
        <v>20</v>
      </c>
      <c r="C15" s="23">
        <v>990</v>
      </c>
      <c r="D15" s="21">
        <v>8</v>
      </c>
      <c r="E15" s="20" t="s">
        <v>726</v>
      </c>
      <c r="F15" s="20">
        <v>2860</v>
      </c>
      <c r="G15" s="20">
        <v>7</v>
      </c>
      <c r="H15" s="20" t="s">
        <v>997</v>
      </c>
      <c r="I15" s="20" t="s">
        <v>848</v>
      </c>
      <c r="J15" s="171" t="s">
        <v>851</v>
      </c>
      <c r="K15" s="20">
        <v>344754</v>
      </c>
      <c r="L15" s="20">
        <v>3842</v>
      </c>
      <c r="M15" s="20">
        <v>11644</v>
      </c>
      <c r="N15" s="141">
        <v>2019</v>
      </c>
      <c r="O15" s="21" t="s">
        <v>998</v>
      </c>
      <c r="P15" s="19" t="s">
        <v>1236</v>
      </c>
      <c r="Q15" s="33" t="s">
        <v>71</v>
      </c>
    </row>
    <row r="16" spans="1:17" ht="12.75" customHeight="1" x14ac:dyDescent="0.2">
      <c r="A16" s="22" t="s">
        <v>966</v>
      </c>
      <c r="B16" s="20" t="s">
        <v>20</v>
      </c>
      <c r="C16" s="23">
        <v>990</v>
      </c>
      <c r="D16" s="21">
        <v>8</v>
      </c>
      <c r="E16" s="20" t="s">
        <v>726</v>
      </c>
      <c r="F16" s="20">
        <v>2860</v>
      </c>
      <c r="G16" s="20">
        <v>7</v>
      </c>
      <c r="H16" s="20" t="s">
        <v>997</v>
      </c>
      <c r="I16" s="20" t="s">
        <v>848</v>
      </c>
      <c r="J16" s="72" t="s">
        <v>929</v>
      </c>
      <c r="K16" s="72"/>
      <c r="L16" s="72"/>
      <c r="M16" s="72"/>
      <c r="N16" s="141">
        <v>2019</v>
      </c>
      <c r="O16" s="21" t="s">
        <v>998</v>
      </c>
      <c r="P16" s="19" t="s">
        <v>1237</v>
      </c>
      <c r="Q16" s="33" t="s">
        <v>71</v>
      </c>
    </row>
    <row r="17" spans="1:17" ht="12.75" customHeight="1" x14ac:dyDescent="0.2">
      <c r="A17" s="22" t="s">
        <v>1228</v>
      </c>
      <c r="B17" s="20" t="s">
        <v>20</v>
      </c>
      <c r="C17" s="23" t="s">
        <v>1231</v>
      </c>
      <c r="D17" s="21">
        <v>8</v>
      </c>
      <c r="E17" s="20" t="s">
        <v>726</v>
      </c>
      <c r="F17" s="20">
        <v>2860</v>
      </c>
      <c r="G17" s="20">
        <v>7</v>
      </c>
      <c r="H17" s="20" t="s">
        <v>1233</v>
      </c>
      <c r="I17" s="20" t="s">
        <v>848</v>
      </c>
      <c r="J17" s="72" t="s">
        <v>929</v>
      </c>
      <c r="K17" s="72">
        <v>433894</v>
      </c>
      <c r="L17" s="72"/>
      <c r="M17" s="72"/>
      <c r="N17" s="141">
        <v>2020</v>
      </c>
      <c r="O17" s="21" t="s">
        <v>1039</v>
      </c>
      <c r="P17" s="19" t="s">
        <v>1238</v>
      </c>
      <c r="Q17" s="33" t="s">
        <v>71</v>
      </c>
    </row>
    <row r="18" spans="1:17" ht="12.75" customHeight="1" x14ac:dyDescent="0.2">
      <c r="A18" s="22" t="s">
        <v>1229</v>
      </c>
      <c r="B18" s="20" t="s">
        <v>20</v>
      </c>
      <c r="C18" s="23" t="s">
        <v>1232</v>
      </c>
      <c r="D18" s="21">
        <v>8</v>
      </c>
      <c r="E18" s="20" t="s">
        <v>1169</v>
      </c>
      <c r="F18" s="20">
        <v>3130</v>
      </c>
      <c r="G18" s="20">
        <v>5</v>
      </c>
      <c r="H18" s="20" t="s">
        <v>1234</v>
      </c>
      <c r="I18" s="20" t="s">
        <v>1015</v>
      </c>
      <c r="J18" s="72" t="s">
        <v>929</v>
      </c>
      <c r="K18" s="72">
        <v>738900</v>
      </c>
      <c r="L18" s="72"/>
      <c r="M18" s="72"/>
      <c r="N18" s="141">
        <v>2020</v>
      </c>
      <c r="O18" s="21" t="s">
        <v>1039</v>
      </c>
      <c r="P18" s="19" t="s">
        <v>1239</v>
      </c>
      <c r="Q18" s="33" t="s">
        <v>71</v>
      </c>
    </row>
    <row r="19" spans="1:17" ht="12.75" customHeight="1" x14ac:dyDescent="0.2">
      <c r="A19" s="22" t="s">
        <v>1230</v>
      </c>
      <c r="B19" s="20" t="s">
        <v>20</v>
      </c>
      <c r="C19" s="23">
        <v>9000</v>
      </c>
      <c r="D19" s="21">
        <v>8</v>
      </c>
      <c r="E19" s="20" t="s">
        <v>1169</v>
      </c>
      <c r="F19" s="20">
        <v>3130</v>
      </c>
      <c r="G19" s="20">
        <v>5</v>
      </c>
      <c r="H19" s="20" t="s">
        <v>1235</v>
      </c>
      <c r="I19" s="20" t="s">
        <v>1015</v>
      </c>
      <c r="J19" s="72" t="s">
        <v>929</v>
      </c>
      <c r="K19" s="72">
        <v>701462</v>
      </c>
      <c r="L19" s="72"/>
      <c r="M19" s="72"/>
      <c r="N19" s="141">
        <v>2020</v>
      </c>
      <c r="O19" s="21" t="s">
        <v>1039</v>
      </c>
      <c r="P19" s="19" t="s">
        <v>1240</v>
      </c>
      <c r="Q19" s="33" t="s">
        <v>71</v>
      </c>
    </row>
    <row r="20" spans="1:17" ht="12.75" customHeight="1" x14ac:dyDescent="0.2">
      <c r="A20" s="22" t="s">
        <v>1127</v>
      </c>
      <c r="B20" s="20" t="s">
        <v>24</v>
      </c>
      <c r="C20" s="23" t="s">
        <v>1128</v>
      </c>
      <c r="D20" s="21">
        <v>8</v>
      </c>
      <c r="E20" s="20" t="s">
        <v>925</v>
      </c>
      <c r="F20" s="20">
        <v>2200</v>
      </c>
      <c r="G20" s="20">
        <v>7</v>
      </c>
      <c r="H20" s="20" t="s">
        <v>1175</v>
      </c>
      <c r="I20" s="20" t="s">
        <v>848</v>
      </c>
      <c r="J20" s="72" t="s">
        <v>825</v>
      </c>
      <c r="K20" s="72">
        <v>258000</v>
      </c>
      <c r="L20" s="72"/>
      <c r="M20" s="72"/>
      <c r="N20" s="141">
        <v>2021</v>
      </c>
      <c r="O20" s="21" t="s">
        <v>1034</v>
      </c>
      <c r="P20" s="19" t="s">
        <v>1241</v>
      </c>
      <c r="Q20" s="33" t="s">
        <v>71</v>
      </c>
    </row>
    <row r="21" spans="1:17" ht="12.75" customHeight="1" x14ac:dyDescent="0.2">
      <c r="A21" s="22" t="s">
        <v>1130</v>
      </c>
      <c r="B21" s="20" t="s">
        <v>24</v>
      </c>
      <c r="C21" s="23" t="s">
        <v>1129</v>
      </c>
      <c r="D21" s="21">
        <v>8</v>
      </c>
      <c r="E21" s="20" t="s">
        <v>1168</v>
      </c>
      <c r="F21" s="20">
        <v>2000</v>
      </c>
      <c r="G21" s="20">
        <v>7</v>
      </c>
      <c r="H21" s="20" t="s">
        <v>1176</v>
      </c>
      <c r="I21" s="20" t="s">
        <v>848</v>
      </c>
      <c r="J21" s="72" t="s">
        <v>825</v>
      </c>
      <c r="K21" s="72">
        <v>289100</v>
      </c>
      <c r="L21" s="72"/>
      <c r="M21" s="72"/>
      <c r="N21" s="141">
        <v>2020</v>
      </c>
      <c r="O21" s="21" t="s">
        <v>1076</v>
      </c>
      <c r="P21" s="19" t="s">
        <v>1242</v>
      </c>
      <c r="Q21" s="33" t="s">
        <v>71</v>
      </c>
    </row>
    <row r="22" spans="1:17" ht="12.75" customHeight="1" x14ac:dyDescent="0.2">
      <c r="A22" s="22" t="s">
        <v>1131</v>
      </c>
      <c r="B22" s="20" t="s">
        <v>24</v>
      </c>
      <c r="C22" s="23" t="s">
        <v>1151</v>
      </c>
      <c r="D22" s="21">
        <v>8</v>
      </c>
      <c r="E22" s="20" t="s">
        <v>1168</v>
      </c>
      <c r="F22" s="20">
        <v>2400</v>
      </c>
      <c r="G22" s="20">
        <v>7</v>
      </c>
      <c r="H22" s="20" t="s">
        <v>1176</v>
      </c>
      <c r="I22" s="20" t="s">
        <v>848</v>
      </c>
      <c r="J22" s="72" t="s">
        <v>825</v>
      </c>
      <c r="K22" s="72">
        <v>343150</v>
      </c>
      <c r="L22" s="72"/>
      <c r="M22" s="72"/>
      <c r="N22" s="141">
        <v>2020</v>
      </c>
      <c r="O22" s="21" t="s">
        <v>1076</v>
      </c>
      <c r="P22" s="19" t="s">
        <v>1243</v>
      </c>
      <c r="Q22" s="33" t="s">
        <v>71</v>
      </c>
    </row>
    <row r="23" spans="1:17" ht="12.75" customHeight="1" x14ac:dyDescent="0.2">
      <c r="A23" s="22" t="s">
        <v>1132</v>
      </c>
      <c r="B23" s="20" t="s">
        <v>24</v>
      </c>
      <c r="C23" s="23" t="s">
        <v>1150</v>
      </c>
      <c r="D23" s="21">
        <v>8</v>
      </c>
      <c r="E23" s="20" t="s">
        <v>726</v>
      </c>
      <c r="F23" s="20">
        <v>2000</v>
      </c>
      <c r="G23" s="20">
        <v>7</v>
      </c>
      <c r="H23" s="20" t="s">
        <v>1177</v>
      </c>
      <c r="I23" s="20" t="s">
        <v>848</v>
      </c>
      <c r="J23" s="72" t="s">
        <v>825</v>
      </c>
      <c r="K23" s="72">
        <v>316328</v>
      </c>
      <c r="L23" s="72"/>
      <c r="M23" s="72"/>
      <c r="N23" s="141">
        <v>2020</v>
      </c>
      <c r="O23" s="21" t="s">
        <v>1077</v>
      </c>
      <c r="P23" s="19" t="s">
        <v>1244</v>
      </c>
      <c r="Q23" s="33" t="s">
        <v>71</v>
      </c>
    </row>
    <row r="24" spans="1:17" ht="12.75" customHeight="1" x14ac:dyDescent="0.2">
      <c r="A24" s="22" t="s">
        <v>1133</v>
      </c>
      <c r="B24" s="20" t="s">
        <v>24</v>
      </c>
      <c r="C24" s="23" t="s">
        <v>1152</v>
      </c>
      <c r="D24" s="21">
        <v>8</v>
      </c>
      <c r="E24" s="20" t="s">
        <v>925</v>
      </c>
      <c r="F24" s="20">
        <v>2400</v>
      </c>
      <c r="G24" s="20">
        <v>6</v>
      </c>
      <c r="H24" s="20" t="s">
        <v>1175</v>
      </c>
      <c r="I24" s="20" t="s">
        <v>848</v>
      </c>
      <c r="J24" s="72" t="s">
        <v>825</v>
      </c>
      <c r="K24" s="72">
        <v>385060</v>
      </c>
      <c r="L24" s="72"/>
      <c r="M24" s="72"/>
      <c r="N24" s="141">
        <v>2021</v>
      </c>
      <c r="O24" s="21" t="s">
        <v>1100</v>
      </c>
      <c r="P24" s="19" t="s">
        <v>1288</v>
      </c>
      <c r="Q24" s="33" t="s">
        <v>71</v>
      </c>
    </row>
    <row r="25" spans="1:17" ht="12.75" customHeight="1" x14ac:dyDescent="0.2">
      <c r="A25" s="22" t="s">
        <v>1134</v>
      </c>
      <c r="B25" s="20" t="s">
        <v>24</v>
      </c>
      <c r="C25" s="23" t="s">
        <v>1153</v>
      </c>
      <c r="D25" s="21">
        <v>8</v>
      </c>
      <c r="E25" s="20" t="s">
        <v>726</v>
      </c>
      <c r="F25" s="20">
        <v>2600</v>
      </c>
      <c r="G25" s="20">
        <v>7</v>
      </c>
      <c r="H25" s="20" t="s">
        <v>1178</v>
      </c>
      <c r="I25" s="20" t="s">
        <v>848</v>
      </c>
      <c r="J25" s="72" t="s">
        <v>825</v>
      </c>
      <c r="K25" s="72">
        <v>415000</v>
      </c>
      <c r="L25" s="72"/>
      <c r="M25" s="72"/>
      <c r="N25" s="141">
        <v>2020</v>
      </c>
      <c r="O25" s="21" t="s">
        <v>1077</v>
      </c>
      <c r="P25" s="19" t="s">
        <v>1245</v>
      </c>
      <c r="Q25" s="33" t="s">
        <v>71</v>
      </c>
    </row>
    <row r="26" spans="1:17" ht="12.75" customHeight="1" x14ac:dyDescent="0.2">
      <c r="A26" s="22" t="s">
        <v>1135</v>
      </c>
      <c r="B26" s="20" t="s">
        <v>24</v>
      </c>
      <c r="C26" s="23" t="s">
        <v>1154</v>
      </c>
      <c r="D26" s="21">
        <v>8</v>
      </c>
      <c r="E26" s="20" t="s">
        <v>925</v>
      </c>
      <c r="F26" s="20">
        <v>2400</v>
      </c>
      <c r="G26" s="20">
        <v>6</v>
      </c>
      <c r="H26" s="20" t="s">
        <v>1179</v>
      </c>
      <c r="I26" s="20" t="s">
        <v>1190</v>
      </c>
      <c r="J26" s="72" t="s">
        <v>825</v>
      </c>
      <c r="K26" s="72">
        <v>476462</v>
      </c>
      <c r="L26" s="72"/>
      <c r="M26" s="72"/>
      <c r="N26" s="141">
        <v>2021</v>
      </c>
      <c r="O26" s="21" t="s">
        <v>1078</v>
      </c>
      <c r="P26" s="19" t="s">
        <v>1246</v>
      </c>
      <c r="Q26" s="33" t="s">
        <v>71</v>
      </c>
    </row>
    <row r="27" spans="1:17" ht="12.75" customHeight="1" x14ac:dyDescent="0.2">
      <c r="A27" s="22" t="s">
        <v>1136</v>
      </c>
      <c r="B27" s="20" t="s">
        <v>24</v>
      </c>
      <c r="C27" s="23" t="s">
        <v>1155</v>
      </c>
      <c r="D27" s="21">
        <v>8</v>
      </c>
      <c r="E27" s="20" t="s">
        <v>925</v>
      </c>
      <c r="F27" s="20">
        <v>2500</v>
      </c>
      <c r="G27" s="20">
        <v>6</v>
      </c>
      <c r="H27" s="20" t="s">
        <v>1180</v>
      </c>
      <c r="I27" s="20" t="s">
        <v>1190</v>
      </c>
      <c r="J27" s="72" t="s">
        <v>825</v>
      </c>
      <c r="K27" s="72">
        <v>496970</v>
      </c>
      <c r="L27" s="72"/>
      <c r="M27" s="72"/>
      <c r="N27" s="141">
        <v>2021</v>
      </c>
      <c r="O27" s="21" t="s">
        <v>1100</v>
      </c>
      <c r="P27" s="19" t="s">
        <v>1247</v>
      </c>
      <c r="Q27" s="33" t="s">
        <v>71</v>
      </c>
    </row>
    <row r="28" spans="1:17" ht="12.75" customHeight="1" x14ac:dyDescent="0.2">
      <c r="A28" s="227" t="s">
        <v>1137</v>
      </c>
      <c r="B28" s="20" t="s">
        <v>24</v>
      </c>
      <c r="C28" s="23" t="s">
        <v>1167</v>
      </c>
      <c r="D28" s="21">
        <v>8</v>
      </c>
      <c r="E28" s="20" t="s">
        <v>925</v>
      </c>
      <c r="F28" s="20">
        <v>2200</v>
      </c>
      <c r="G28" s="20">
        <v>6</v>
      </c>
      <c r="H28" s="20" t="s">
        <v>1181</v>
      </c>
      <c r="I28" s="20" t="s">
        <v>1010</v>
      </c>
      <c r="J28" s="72" t="s">
        <v>825</v>
      </c>
      <c r="K28" s="72">
        <v>497466</v>
      </c>
      <c r="L28" s="72"/>
      <c r="M28" s="72"/>
      <c r="N28" s="141">
        <v>2022</v>
      </c>
      <c r="O28" s="21" t="s">
        <v>1105</v>
      </c>
      <c r="P28" s="19" t="s">
        <v>1248</v>
      </c>
      <c r="Q28" s="33" t="s">
        <v>71</v>
      </c>
    </row>
    <row r="29" spans="1:17" ht="12.75" customHeight="1" x14ac:dyDescent="0.2">
      <c r="A29" s="22" t="s">
        <v>1138</v>
      </c>
      <c r="B29" s="20" t="s">
        <v>24</v>
      </c>
      <c r="C29" s="23" t="s">
        <v>1156</v>
      </c>
      <c r="D29" s="21">
        <v>8</v>
      </c>
      <c r="E29" s="20" t="s">
        <v>1169</v>
      </c>
      <c r="F29" s="20">
        <v>2000</v>
      </c>
      <c r="G29" s="20">
        <v>7</v>
      </c>
      <c r="H29" s="20" t="s">
        <v>1178</v>
      </c>
      <c r="I29" s="20" t="s">
        <v>636</v>
      </c>
      <c r="J29" s="72" t="s">
        <v>825</v>
      </c>
      <c r="K29" s="72"/>
      <c r="L29" s="72"/>
      <c r="M29" s="72"/>
      <c r="N29" s="141">
        <v>2020</v>
      </c>
      <c r="O29" s="21" t="s">
        <v>1076</v>
      </c>
      <c r="P29" s="19" t="s">
        <v>1291</v>
      </c>
      <c r="Q29" s="33" t="s">
        <v>71</v>
      </c>
    </row>
    <row r="30" spans="1:17" ht="12.75" customHeight="1" x14ac:dyDescent="0.2">
      <c r="A30" s="22" t="s">
        <v>1139</v>
      </c>
      <c r="B30" s="20" t="s">
        <v>24</v>
      </c>
      <c r="C30" s="23" t="s">
        <v>1157</v>
      </c>
      <c r="D30" s="21">
        <v>8</v>
      </c>
      <c r="E30" s="20" t="s">
        <v>1169</v>
      </c>
      <c r="F30" s="20">
        <v>2200</v>
      </c>
      <c r="G30" s="20">
        <v>7</v>
      </c>
      <c r="H30" s="20" t="s">
        <v>1182</v>
      </c>
      <c r="I30" s="20" t="s">
        <v>636</v>
      </c>
      <c r="J30" s="72" t="s">
        <v>825</v>
      </c>
      <c r="K30" s="72">
        <v>379839</v>
      </c>
      <c r="L30" s="72"/>
      <c r="M30" s="72"/>
      <c r="N30" s="141">
        <v>2020</v>
      </c>
      <c r="O30" s="21" t="s">
        <v>933</v>
      </c>
      <c r="P30" s="19" t="s">
        <v>1250</v>
      </c>
      <c r="Q30" s="33" t="s">
        <v>71</v>
      </c>
    </row>
    <row r="31" spans="1:17" ht="12.75" customHeight="1" x14ac:dyDescent="0.2">
      <c r="A31" s="22" t="s">
        <v>1140</v>
      </c>
      <c r="B31" s="20" t="s">
        <v>24</v>
      </c>
      <c r="C31" s="23" t="s">
        <v>1158</v>
      </c>
      <c r="D31" s="21">
        <v>8</v>
      </c>
      <c r="E31" s="20" t="s">
        <v>1169</v>
      </c>
      <c r="F31" s="20">
        <v>2600</v>
      </c>
      <c r="G31" s="20">
        <v>7</v>
      </c>
      <c r="H31" s="20" t="s">
        <v>1170</v>
      </c>
      <c r="I31" s="20" t="s">
        <v>636</v>
      </c>
      <c r="J31" s="72" t="s">
        <v>825</v>
      </c>
      <c r="K31" s="72">
        <v>521200</v>
      </c>
      <c r="L31" s="72"/>
      <c r="M31" s="72"/>
      <c r="N31" s="141">
        <v>2020</v>
      </c>
      <c r="O31" s="21" t="s">
        <v>933</v>
      </c>
      <c r="P31" s="19" t="s">
        <v>1249</v>
      </c>
      <c r="Q31" s="33" t="s">
        <v>71</v>
      </c>
    </row>
    <row r="32" spans="1:17" ht="12.75" customHeight="1" x14ac:dyDescent="0.2">
      <c r="A32" s="22" t="s">
        <v>1141</v>
      </c>
      <c r="B32" s="20" t="s">
        <v>24</v>
      </c>
      <c r="C32" s="23" t="s">
        <v>1159</v>
      </c>
      <c r="D32" s="21">
        <v>8</v>
      </c>
      <c r="E32" s="20" t="s">
        <v>1169</v>
      </c>
      <c r="F32" s="20">
        <v>2600</v>
      </c>
      <c r="G32" s="20">
        <v>7</v>
      </c>
      <c r="H32" s="20" t="s">
        <v>1171</v>
      </c>
      <c r="I32" s="20" t="s">
        <v>636</v>
      </c>
      <c r="J32" s="72" t="s">
        <v>825</v>
      </c>
      <c r="K32" s="72">
        <v>541437</v>
      </c>
      <c r="L32" s="72"/>
      <c r="M32" s="72"/>
      <c r="N32" s="141">
        <v>2020</v>
      </c>
      <c r="O32" s="21" t="s">
        <v>1077</v>
      </c>
      <c r="P32" s="19"/>
      <c r="Q32" s="33" t="s">
        <v>71</v>
      </c>
    </row>
    <row r="33" spans="1:17" ht="12.75" customHeight="1" x14ac:dyDescent="0.2">
      <c r="A33" s="227" t="s">
        <v>1142</v>
      </c>
      <c r="B33" s="20" t="s">
        <v>24</v>
      </c>
      <c r="C33" s="23"/>
      <c r="D33" s="21">
        <v>8</v>
      </c>
      <c r="E33" s="20" t="s">
        <v>1172</v>
      </c>
      <c r="F33" s="20">
        <v>2500</v>
      </c>
      <c r="G33" s="20">
        <v>6</v>
      </c>
      <c r="H33" s="20" t="s">
        <v>1183</v>
      </c>
      <c r="I33" s="20" t="s">
        <v>1010</v>
      </c>
      <c r="J33" s="72" t="s">
        <v>825</v>
      </c>
      <c r="K33" s="72"/>
      <c r="L33" s="72"/>
      <c r="M33" s="72"/>
      <c r="N33" s="141">
        <v>2022</v>
      </c>
      <c r="O33" s="21" t="s">
        <v>1105</v>
      </c>
      <c r="P33" s="19"/>
      <c r="Q33" s="33" t="s">
        <v>71</v>
      </c>
    </row>
    <row r="34" spans="1:17" ht="12.75" customHeight="1" x14ac:dyDescent="0.2">
      <c r="A34" s="22" t="s">
        <v>1143</v>
      </c>
      <c r="B34" s="20" t="s">
        <v>24</v>
      </c>
      <c r="C34" s="23" t="s">
        <v>1160</v>
      </c>
      <c r="D34" s="21">
        <v>8</v>
      </c>
      <c r="E34" s="20" t="s">
        <v>1173</v>
      </c>
      <c r="F34" s="20">
        <v>2600</v>
      </c>
      <c r="G34" s="20">
        <v>6</v>
      </c>
      <c r="H34" s="20" t="s">
        <v>1184</v>
      </c>
      <c r="I34" s="20" t="s">
        <v>848</v>
      </c>
      <c r="J34" s="72" t="s">
        <v>825</v>
      </c>
      <c r="K34" s="72">
        <v>609479</v>
      </c>
      <c r="L34" s="72"/>
      <c r="M34" s="72"/>
      <c r="N34" s="141">
        <v>2021</v>
      </c>
      <c r="O34" s="3" t="s">
        <v>1034</v>
      </c>
      <c r="P34" s="19" t="s">
        <v>1251</v>
      </c>
      <c r="Q34" s="33" t="s">
        <v>71</v>
      </c>
    </row>
    <row r="35" spans="1:17" ht="12.75" customHeight="1" x14ac:dyDescent="0.2">
      <c r="A35" s="22" t="s">
        <v>1144</v>
      </c>
      <c r="B35" s="20" t="s">
        <v>24</v>
      </c>
      <c r="C35" s="23" t="s">
        <v>1161</v>
      </c>
      <c r="D35" s="21">
        <v>8</v>
      </c>
      <c r="E35" s="226" t="s">
        <v>1292</v>
      </c>
      <c r="F35" s="20">
        <v>3000</v>
      </c>
      <c r="G35" s="20">
        <v>6</v>
      </c>
      <c r="H35" s="20" t="s">
        <v>1185</v>
      </c>
      <c r="I35" s="20" t="s">
        <v>848</v>
      </c>
      <c r="J35" s="72" t="s">
        <v>825</v>
      </c>
      <c r="K35" s="72">
        <v>720491</v>
      </c>
      <c r="L35" s="72"/>
      <c r="M35" s="72"/>
      <c r="N35" s="141">
        <v>2021</v>
      </c>
      <c r="O35" s="3" t="s">
        <v>1034</v>
      </c>
      <c r="P35" s="19" t="s">
        <v>1252</v>
      </c>
      <c r="Q35" s="33" t="s">
        <v>71</v>
      </c>
    </row>
    <row r="36" spans="1:17" ht="12.75" customHeight="1" x14ac:dyDescent="0.2">
      <c r="A36" s="227" t="s">
        <v>1145</v>
      </c>
      <c r="B36" s="20" t="s">
        <v>24</v>
      </c>
      <c r="C36" s="23" t="s">
        <v>1162</v>
      </c>
      <c r="D36" s="21">
        <v>8</v>
      </c>
      <c r="E36" s="226" t="s">
        <v>1292</v>
      </c>
      <c r="F36" s="20">
        <v>3000</v>
      </c>
      <c r="G36" s="20">
        <v>6</v>
      </c>
      <c r="H36" s="20" t="s">
        <v>1186</v>
      </c>
      <c r="I36" s="20" t="s">
        <v>848</v>
      </c>
      <c r="J36" s="72" t="s">
        <v>825</v>
      </c>
      <c r="K36" s="72">
        <v>699576</v>
      </c>
      <c r="L36" s="72"/>
      <c r="M36" s="72"/>
      <c r="N36" s="141">
        <v>2022</v>
      </c>
      <c r="O36" s="3" t="s">
        <v>1079</v>
      </c>
      <c r="P36" s="19" t="s">
        <v>1253</v>
      </c>
      <c r="Q36" s="33" t="s">
        <v>71</v>
      </c>
    </row>
    <row r="37" spans="1:17" ht="12.75" customHeight="1" x14ac:dyDescent="0.2">
      <c r="A37" s="227" t="s">
        <v>1146</v>
      </c>
      <c r="B37" s="20" t="s">
        <v>24</v>
      </c>
      <c r="C37" s="23" t="s">
        <v>1163</v>
      </c>
      <c r="D37" s="21">
        <v>8</v>
      </c>
      <c r="E37" s="20" t="s">
        <v>1173</v>
      </c>
      <c r="F37" s="20">
        <v>2750</v>
      </c>
      <c r="G37" s="20">
        <v>5</v>
      </c>
      <c r="H37" s="20" t="s">
        <v>1187</v>
      </c>
      <c r="I37" s="20" t="s">
        <v>1074</v>
      </c>
      <c r="J37" s="72" t="s">
        <v>825</v>
      </c>
      <c r="K37" s="72">
        <v>801228</v>
      </c>
      <c r="L37" s="72"/>
      <c r="M37" s="72"/>
      <c r="N37" s="141">
        <v>2022</v>
      </c>
      <c r="O37" s="21" t="s">
        <v>1104</v>
      </c>
      <c r="P37" s="19" t="s">
        <v>1254</v>
      </c>
      <c r="Q37" s="33" t="s">
        <v>71</v>
      </c>
    </row>
    <row r="38" spans="1:17" ht="12.75" customHeight="1" x14ac:dyDescent="0.2">
      <c r="A38" s="227" t="s">
        <v>1147</v>
      </c>
      <c r="B38" s="20" t="s">
        <v>24</v>
      </c>
      <c r="C38" s="23" t="s">
        <v>1164</v>
      </c>
      <c r="D38" s="21">
        <v>8</v>
      </c>
      <c r="E38" s="20" t="s">
        <v>1173</v>
      </c>
      <c r="F38" s="20">
        <v>2850</v>
      </c>
      <c r="G38" s="20">
        <v>5</v>
      </c>
      <c r="H38" s="20" t="s">
        <v>1187</v>
      </c>
      <c r="I38" s="20" t="s">
        <v>1074</v>
      </c>
      <c r="J38" s="72" t="s">
        <v>825</v>
      </c>
      <c r="K38" s="72">
        <v>822274</v>
      </c>
      <c r="L38" s="72"/>
      <c r="M38" s="72"/>
      <c r="N38" s="141">
        <v>2022</v>
      </c>
      <c r="O38" s="21" t="s">
        <v>1104</v>
      </c>
      <c r="P38" s="19" t="s">
        <v>1255</v>
      </c>
      <c r="Q38" s="33" t="s">
        <v>71</v>
      </c>
    </row>
    <row r="39" spans="1:17" ht="12.75" customHeight="1" x14ac:dyDescent="0.2">
      <c r="A39" s="227" t="s">
        <v>1148</v>
      </c>
      <c r="B39" s="20" t="s">
        <v>24</v>
      </c>
      <c r="C39" s="23" t="s">
        <v>1165</v>
      </c>
      <c r="D39" s="21">
        <v>8</v>
      </c>
      <c r="E39" s="20" t="s">
        <v>1174</v>
      </c>
      <c r="F39" s="20">
        <v>3050</v>
      </c>
      <c r="G39" s="20">
        <v>4</v>
      </c>
      <c r="H39" s="20" t="s">
        <v>1188</v>
      </c>
      <c r="I39" s="20" t="s">
        <v>1074</v>
      </c>
      <c r="J39" s="72" t="s">
        <v>825</v>
      </c>
      <c r="K39" s="72">
        <v>1049081</v>
      </c>
      <c r="L39" s="72"/>
      <c r="M39" s="72"/>
      <c r="N39" s="141">
        <v>2022</v>
      </c>
      <c r="O39" s="21" t="s">
        <v>1104</v>
      </c>
      <c r="P39" s="19" t="s">
        <v>1256</v>
      </c>
      <c r="Q39" s="33" t="s">
        <v>71</v>
      </c>
    </row>
    <row r="40" spans="1:17" ht="12.75" customHeight="1" x14ac:dyDescent="0.2">
      <c r="A40" s="227" t="s">
        <v>1149</v>
      </c>
      <c r="B40" s="20" t="s">
        <v>24</v>
      </c>
      <c r="C40" s="23" t="s">
        <v>1166</v>
      </c>
      <c r="D40" s="21">
        <v>8</v>
      </c>
      <c r="E40" s="20" t="s">
        <v>1174</v>
      </c>
      <c r="F40" s="20">
        <v>3200</v>
      </c>
      <c r="G40" s="20">
        <v>4</v>
      </c>
      <c r="H40" s="20" t="s">
        <v>1189</v>
      </c>
      <c r="I40" s="20" t="s">
        <v>1191</v>
      </c>
      <c r="J40" s="72" t="s">
        <v>825</v>
      </c>
      <c r="K40" s="72">
        <v>1080000</v>
      </c>
      <c r="L40" s="72"/>
      <c r="M40" s="72"/>
      <c r="N40" s="141">
        <v>2022</v>
      </c>
      <c r="O40" s="21" t="s">
        <v>1105</v>
      </c>
      <c r="P40" s="19" t="s">
        <v>1257</v>
      </c>
      <c r="Q40" s="33" t="s">
        <v>71</v>
      </c>
    </row>
    <row r="41" spans="1:17" ht="12.75" customHeight="1" x14ac:dyDescent="0.2">
      <c r="A41" s="22" t="s">
        <v>715</v>
      </c>
      <c r="B41" s="20" t="s">
        <v>24</v>
      </c>
      <c r="C41" s="23" t="s">
        <v>844</v>
      </c>
      <c r="D41" s="20">
        <v>4</v>
      </c>
      <c r="E41" s="20" t="s">
        <v>99</v>
      </c>
      <c r="F41" s="20">
        <v>2000</v>
      </c>
      <c r="G41" s="20">
        <v>12</v>
      </c>
      <c r="H41" s="20" t="s">
        <v>358</v>
      </c>
      <c r="I41" s="20" t="s">
        <v>110</v>
      </c>
      <c r="J41" s="168" t="s">
        <v>165</v>
      </c>
      <c r="K41" s="72">
        <v>55277</v>
      </c>
      <c r="L41" s="72">
        <v>830</v>
      </c>
      <c r="M41" s="72">
        <v>2400</v>
      </c>
      <c r="N41" s="140" t="s">
        <v>1</v>
      </c>
      <c r="O41" s="24" t="s">
        <v>637</v>
      </c>
      <c r="P41" s="19" t="s">
        <v>716</v>
      </c>
      <c r="Q41" s="33" t="s">
        <v>71</v>
      </c>
    </row>
    <row r="42" spans="1:17" ht="12.75" customHeight="1" x14ac:dyDescent="0.2">
      <c r="A42" s="22" t="s">
        <v>1107</v>
      </c>
      <c r="B42" s="20" t="s">
        <v>24</v>
      </c>
      <c r="C42" s="23" t="s">
        <v>1117</v>
      </c>
      <c r="D42" s="20">
        <v>8</v>
      </c>
      <c r="E42" s="20" t="s">
        <v>225</v>
      </c>
      <c r="F42" s="20">
        <v>2000</v>
      </c>
      <c r="G42" s="20">
        <v>12</v>
      </c>
      <c r="H42" s="20" t="s">
        <v>712</v>
      </c>
      <c r="I42" s="20" t="s">
        <v>287</v>
      </c>
      <c r="J42" s="168" t="s">
        <v>165</v>
      </c>
      <c r="K42" s="72">
        <v>94000</v>
      </c>
      <c r="L42" s="72"/>
      <c r="M42" s="72"/>
      <c r="N42" s="141">
        <v>2020</v>
      </c>
      <c r="O42" s="24" t="s">
        <v>1077</v>
      </c>
      <c r="P42" s="19" t="s">
        <v>1258</v>
      </c>
      <c r="Q42" s="33" t="s">
        <v>71</v>
      </c>
    </row>
    <row r="43" spans="1:17" ht="12.75" customHeight="1" x14ac:dyDescent="0.2">
      <c r="A43" s="22" t="s">
        <v>1108</v>
      </c>
      <c r="B43" s="20" t="s">
        <v>24</v>
      </c>
      <c r="C43" s="23" t="s">
        <v>1118</v>
      </c>
      <c r="D43" s="20">
        <v>8</v>
      </c>
      <c r="E43" s="20" t="s">
        <v>225</v>
      </c>
      <c r="F43" s="20">
        <v>2300</v>
      </c>
      <c r="G43" s="20">
        <v>12</v>
      </c>
      <c r="H43" s="20" t="s">
        <v>1192</v>
      </c>
      <c r="I43" s="20" t="s">
        <v>287</v>
      </c>
      <c r="J43" s="168" t="s">
        <v>165</v>
      </c>
      <c r="K43" s="72">
        <v>122445</v>
      </c>
      <c r="L43" s="72"/>
      <c r="M43" s="72"/>
      <c r="N43" s="141">
        <v>2020</v>
      </c>
      <c r="O43" s="24" t="s">
        <v>1077</v>
      </c>
      <c r="P43" s="19" t="s">
        <v>1259</v>
      </c>
      <c r="Q43" s="33" t="s">
        <v>71</v>
      </c>
    </row>
    <row r="44" spans="1:17" ht="12.75" customHeight="1" x14ac:dyDescent="0.2">
      <c r="A44" s="22" t="s">
        <v>1109</v>
      </c>
      <c r="B44" s="20" t="s">
        <v>24</v>
      </c>
      <c r="C44" s="23" t="s">
        <v>1119</v>
      </c>
      <c r="D44" s="20">
        <v>8</v>
      </c>
      <c r="E44" s="20" t="s">
        <v>225</v>
      </c>
      <c r="F44" s="20">
        <v>2300</v>
      </c>
      <c r="G44" s="20">
        <v>12</v>
      </c>
      <c r="H44" s="20" t="s">
        <v>1192</v>
      </c>
      <c r="I44" s="20" t="s">
        <v>287</v>
      </c>
      <c r="J44" s="168" t="s">
        <v>165</v>
      </c>
      <c r="K44" s="72">
        <v>132000</v>
      </c>
      <c r="L44" s="72"/>
      <c r="M44" s="72"/>
      <c r="N44" s="141">
        <v>2021</v>
      </c>
      <c r="O44" s="24" t="s">
        <v>1035</v>
      </c>
      <c r="P44" s="19" t="s">
        <v>1260</v>
      </c>
      <c r="Q44" s="33" t="s">
        <v>71</v>
      </c>
    </row>
    <row r="45" spans="1:17" ht="12.75" customHeight="1" x14ac:dyDescent="0.2">
      <c r="A45" s="22" t="s">
        <v>1110</v>
      </c>
      <c r="B45" s="20" t="s">
        <v>24</v>
      </c>
      <c r="C45" s="23" t="s">
        <v>1120</v>
      </c>
      <c r="D45" s="20">
        <v>8</v>
      </c>
      <c r="E45" s="20" t="s">
        <v>773</v>
      </c>
      <c r="F45" s="20">
        <v>2000</v>
      </c>
      <c r="G45" s="20">
        <v>12</v>
      </c>
      <c r="H45" s="20" t="s">
        <v>1193</v>
      </c>
      <c r="I45" s="20" t="s">
        <v>697</v>
      </c>
      <c r="J45" s="168" t="s">
        <v>165</v>
      </c>
      <c r="K45" s="72">
        <v>194000</v>
      </c>
      <c r="L45" s="72"/>
      <c r="M45" s="72"/>
      <c r="N45" s="141">
        <v>2020</v>
      </c>
      <c r="O45" s="24" t="s">
        <v>933</v>
      </c>
      <c r="P45" s="19" t="s">
        <v>1261</v>
      </c>
      <c r="Q45" s="33" t="s">
        <v>71</v>
      </c>
    </row>
    <row r="46" spans="1:17" ht="12.75" customHeight="1" x14ac:dyDescent="0.2">
      <c r="A46" s="22" t="s">
        <v>1111</v>
      </c>
      <c r="B46" s="20" t="s">
        <v>24</v>
      </c>
      <c r="C46" s="23" t="s">
        <v>1121</v>
      </c>
      <c r="D46" s="20">
        <v>8</v>
      </c>
      <c r="E46" s="20" t="s">
        <v>773</v>
      </c>
      <c r="F46" s="20">
        <v>2000</v>
      </c>
      <c r="G46" s="20">
        <v>12</v>
      </c>
      <c r="H46" s="20" t="s">
        <v>1194</v>
      </c>
      <c r="I46" s="20" t="s">
        <v>697</v>
      </c>
      <c r="J46" s="168" t="s">
        <v>165</v>
      </c>
      <c r="K46" s="72">
        <v>204000</v>
      </c>
      <c r="L46" s="72"/>
      <c r="M46" s="72"/>
      <c r="N46" s="141">
        <v>2020</v>
      </c>
      <c r="O46" s="24" t="s">
        <v>1077</v>
      </c>
      <c r="P46" s="19" t="s">
        <v>1262</v>
      </c>
      <c r="Q46" s="33" t="s">
        <v>71</v>
      </c>
    </row>
    <row r="47" spans="1:17" ht="12.75" customHeight="1" x14ac:dyDescent="0.2">
      <c r="A47" s="22" t="s">
        <v>1112</v>
      </c>
      <c r="B47" s="20" t="s">
        <v>24</v>
      </c>
      <c r="C47" s="23" t="s">
        <v>1122</v>
      </c>
      <c r="D47" s="20">
        <v>8</v>
      </c>
      <c r="E47" s="20" t="s">
        <v>773</v>
      </c>
      <c r="F47" s="20">
        <v>2000</v>
      </c>
      <c r="G47" s="20">
        <v>12</v>
      </c>
      <c r="H47" s="20" t="s">
        <v>1195</v>
      </c>
      <c r="I47" s="20" t="s">
        <v>697</v>
      </c>
      <c r="J47" s="168" t="s">
        <v>165</v>
      </c>
      <c r="K47" s="72">
        <v>200000</v>
      </c>
      <c r="L47" s="72"/>
      <c r="M47" s="72"/>
      <c r="N47" s="141">
        <v>2020</v>
      </c>
      <c r="O47" s="24" t="s">
        <v>1077</v>
      </c>
      <c r="P47" s="19" t="s">
        <v>1263</v>
      </c>
      <c r="Q47" s="33" t="s">
        <v>71</v>
      </c>
    </row>
    <row r="48" spans="1:17" ht="12.75" customHeight="1" x14ac:dyDescent="0.2">
      <c r="A48" s="22" t="s">
        <v>1113</v>
      </c>
      <c r="B48" s="20" t="s">
        <v>24</v>
      </c>
      <c r="C48" s="23" t="s">
        <v>1123</v>
      </c>
      <c r="D48" s="20">
        <v>8</v>
      </c>
      <c r="E48" s="20" t="s">
        <v>773</v>
      </c>
      <c r="F48" s="20">
        <v>2000</v>
      </c>
      <c r="G48" s="20">
        <v>12</v>
      </c>
      <c r="H48" s="20" t="s">
        <v>1195</v>
      </c>
      <c r="I48" s="20" t="s">
        <v>697</v>
      </c>
      <c r="J48" s="168" t="s">
        <v>165</v>
      </c>
      <c r="K48" s="72">
        <v>238114</v>
      </c>
      <c r="L48" s="72"/>
      <c r="M48" s="72"/>
      <c r="N48" s="141">
        <v>2021</v>
      </c>
      <c r="O48" s="24" t="s">
        <v>1100</v>
      </c>
      <c r="P48" s="19" t="s">
        <v>1264</v>
      </c>
      <c r="Q48" s="33" t="s">
        <v>71</v>
      </c>
    </row>
    <row r="49" spans="1:17" ht="12.75" customHeight="1" x14ac:dyDescent="0.2">
      <c r="A49" s="22" t="s">
        <v>911</v>
      </c>
      <c r="B49" s="20" t="s">
        <v>24</v>
      </c>
      <c r="C49" s="23" t="s">
        <v>912</v>
      </c>
      <c r="D49" s="20">
        <v>8</v>
      </c>
      <c r="E49" s="20" t="s">
        <v>925</v>
      </c>
      <c r="F49" s="20">
        <v>2050</v>
      </c>
      <c r="G49" s="20">
        <v>12</v>
      </c>
      <c r="H49" s="20" t="s">
        <v>1196</v>
      </c>
      <c r="I49" s="20" t="s">
        <v>927</v>
      </c>
      <c r="J49" s="169" t="s">
        <v>223</v>
      </c>
      <c r="K49" s="72"/>
      <c r="L49" s="72"/>
      <c r="M49" s="72"/>
      <c r="N49" s="141">
        <v>2019</v>
      </c>
      <c r="O49" s="24" t="s">
        <v>909</v>
      </c>
      <c r="P49" s="19"/>
      <c r="Q49" s="33" t="s">
        <v>71</v>
      </c>
    </row>
    <row r="50" spans="1:17" ht="12.75" customHeight="1" x14ac:dyDescent="0.2">
      <c r="A50" s="22" t="s">
        <v>923</v>
      </c>
      <c r="B50" s="20" t="s">
        <v>24</v>
      </c>
      <c r="C50" s="23" t="s">
        <v>924</v>
      </c>
      <c r="D50" s="20">
        <v>8</v>
      </c>
      <c r="E50" s="20" t="s">
        <v>925</v>
      </c>
      <c r="F50" s="20">
        <v>2050</v>
      </c>
      <c r="G50" s="20">
        <v>12</v>
      </c>
      <c r="H50" s="20" t="s">
        <v>1197</v>
      </c>
      <c r="I50" s="20" t="s">
        <v>927</v>
      </c>
      <c r="J50" s="169" t="s">
        <v>223</v>
      </c>
      <c r="K50" s="72">
        <v>279500</v>
      </c>
      <c r="L50" s="72">
        <v>2410</v>
      </c>
      <c r="M50" s="72">
        <v>7170</v>
      </c>
      <c r="N50" s="141">
        <v>2019</v>
      </c>
      <c r="O50" s="24" t="s">
        <v>909</v>
      </c>
      <c r="P50" s="19" t="s">
        <v>926</v>
      </c>
      <c r="Q50" s="33" t="s">
        <v>71</v>
      </c>
    </row>
    <row r="51" spans="1:17" ht="12.75" customHeight="1" x14ac:dyDescent="0.2">
      <c r="A51" s="22" t="s">
        <v>1114</v>
      </c>
      <c r="B51" s="20" t="s">
        <v>24</v>
      </c>
      <c r="C51" s="23" t="s">
        <v>1124</v>
      </c>
      <c r="D51" s="20">
        <v>8</v>
      </c>
      <c r="E51" s="20" t="s">
        <v>925</v>
      </c>
      <c r="F51" s="20">
        <v>2050</v>
      </c>
      <c r="G51" s="20">
        <v>12</v>
      </c>
      <c r="H51" s="20" t="s">
        <v>1198</v>
      </c>
      <c r="I51" s="20" t="s">
        <v>927</v>
      </c>
      <c r="J51" s="169" t="s">
        <v>223</v>
      </c>
      <c r="K51" s="72">
        <v>325456</v>
      </c>
      <c r="L51" s="72"/>
      <c r="M51" s="72"/>
      <c r="N51" s="141">
        <v>2020</v>
      </c>
      <c r="O51" s="24" t="s">
        <v>1076</v>
      </c>
      <c r="P51" s="19" t="s">
        <v>1265</v>
      </c>
      <c r="Q51" s="33" t="s">
        <v>71</v>
      </c>
    </row>
    <row r="52" spans="1:17" ht="12.75" customHeight="1" x14ac:dyDescent="0.2">
      <c r="A52" s="22" t="s">
        <v>1115</v>
      </c>
      <c r="B52" s="20" t="s">
        <v>24</v>
      </c>
      <c r="C52" s="23" t="s">
        <v>1125</v>
      </c>
      <c r="D52" s="20">
        <v>8</v>
      </c>
      <c r="E52" s="20" t="s">
        <v>925</v>
      </c>
      <c r="F52" s="20">
        <v>2050</v>
      </c>
      <c r="G52" s="20">
        <v>12</v>
      </c>
      <c r="H52" s="20" t="s">
        <v>1199</v>
      </c>
      <c r="I52" s="20" t="s">
        <v>927</v>
      </c>
      <c r="J52" s="169" t="s">
        <v>223</v>
      </c>
      <c r="K52" s="72">
        <v>307000</v>
      </c>
      <c r="L52" s="72"/>
      <c r="M52" s="72"/>
      <c r="N52" s="141">
        <v>2021</v>
      </c>
      <c r="O52" s="24" t="s">
        <v>1100</v>
      </c>
      <c r="P52" s="19" t="s">
        <v>1266</v>
      </c>
      <c r="Q52" s="33" t="s">
        <v>71</v>
      </c>
    </row>
    <row r="53" spans="1:17" ht="12.75" customHeight="1" x14ac:dyDescent="0.2">
      <c r="A53" s="22" t="s">
        <v>1116</v>
      </c>
      <c r="B53" s="20" t="s">
        <v>24</v>
      </c>
      <c r="C53" s="23"/>
      <c r="D53" s="20">
        <v>8</v>
      </c>
      <c r="E53" s="20" t="s">
        <v>925</v>
      </c>
      <c r="F53" s="20">
        <v>2200</v>
      </c>
      <c r="G53" s="20">
        <v>6</v>
      </c>
      <c r="H53" s="20" t="s">
        <v>1200</v>
      </c>
      <c r="I53" s="20" t="s">
        <v>927</v>
      </c>
      <c r="J53" s="169" t="s">
        <v>223</v>
      </c>
      <c r="K53" s="72">
        <v>355000</v>
      </c>
      <c r="L53" s="72"/>
      <c r="M53" s="72"/>
      <c r="N53" s="141">
        <v>2021</v>
      </c>
      <c r="O53" s="24" t="s">
        <v>1100</v>
      </c>
      <c r="P53" s="19" t="s">
        <v>1267</v>
      </c>
      <c r="Q53" s="33" t="s">
        <v>71</v>
      </c>
    </row>
    <row r="54" spans="1:17" ht="12.75" customHeight="1" x14ac:dyDescent="0.2">
      <c r="A54" s="22" t="s">
        <v>710</v>
      </c>
      <c r="B54" s="20" t="s">
        <v>24</v>
      </c>
      <c r="C54" s="23" t="s">
        <v>711</v>
      </c>
      <c r="D54" s="20">
        <v>8</v>
      </c>
      <c r="E54" s="20" t="s">
        <v>99</v>
      </c>
      <c r="F54" s="20">
        <v>2000</v>
      </c>
      <c r="G54" s="20">
        <v>12</v>
      </c>
      <c r="H54" s="20" t="s">
        <v>712</v>
      </c>
      <c r="I54" s="20" t="s">
        <v>287</v>
      </c>
      <c r="J54" s="168" t="s">
        <v>165</v>
      </c>
      <c r="K54" s="72">
        <v>78679</v>
      </c>
      <c r="L54" s="72">
        <v>907</v>
      </c>
      <c r="M54" s="72">
        <v>3768</v>
      </c>
      <c r="N54" s="140" t="s">
        <v>1</v>
      </c>
      <c r="O54" s="24" t="s">
        <v>637</v>
      </c>
      <c r="P54" s="34" t="s">
        <v>904</v>
      </c>
      <c r="Q54" s="33" t="s">
        <v>71</v>
      </c>
    </row>
    <row r="55" spans="1:17" ht="12.75" customHeight="1" x14ac:dyDescent="0.2">
      <c r="A55" s="22" t="s">
        <v>589</v>
      </c>
      <c r="B55" s="20" t="s">
        <v>24</v>
      </c>
      <c r="C55" s="23" t="s">
        <v>714</v>
      </c>
      <c r="D55" s="20">
        <v>8</v>
      </c>
      <c r="E55" s="20" t="s">
        <v>99</v>
      </c>
      <c r="F55" s="20">
        <v>1500</v>
      </c>
      <c r="G55" s="20">
        <v>16</v>
      </c>
      <c r="H55" s="20" t="s">
        <v>609</v>
      </c>
      <c r="I55" s="20" t="s">
        <v>287</v>
      </c>
      <c r="J55" s="168" t="s">
        <v>165</v>
      </c>
      <c r="K55" s="72">
        <v>64013</v>
      </c>
      <c r="L55" s="72">
        <v>843</v>
      </c>
      <c r="M55" s="72">
        <v>3780</v>
      </c>
      <c r="N55" s="140" t="s">
        <v>1</v>
      </c>
      <c r="O55" s="24" t="s">
        <v>398</v>
      </c>
      <c r="P55" s="19" t="s">
        <v>713</v>
      </c>
      <c r="Q55" s="33" t="s">
        <v>71</v>
      </c>
    </row>
    <row r="56" spans="1:17" ht="12.75" customHeight="1" x14ac:dyDescent="0.2">
      <c r="A56" s="22" t="s">
        <v>590</v>
      </c>
      <c r="B56" s="20" t="s">
        <v>24</v>
      </c>
      <c r="C56" s="23" t="s">
        <v>721</v>
      </c>
      <c r="D56" s="20">
        <v>8</v>
      </c>
      <c r="E56" s="20" t="s">
        <v>225</v>
      </c>
      <c r="F56" s="20">
        <v>2300</v>
      </c>
      <c r="G56" s="20">
        <v>16</v>
      </c>
      <c r="H56" s="20" t="s">
        <v>610</v>
      </c>
      <c r="I56" s="20" t="s">
        <v>287</v>
      </c>
      <c r="J56" s="168" t="s">
        <v>165</v>
      </c>
      <c r="K56" s="72">
        <v>62734</v>
      </c>
      <c r="L56" s="72"/>
      <c r="M56" s="72">
        <v>3627</v>
      </c>
      <c r="N56" s="140" t="s">
        <v>1</v>
      </c>
      <c r="O56" s="24" t="s">
        <v>398</v>
      </c>
      <c r="P56" s="19" t="s">
        <v>722</v>
      </c>
      <c r="Q56" s="33" t="s">
        <v>71</v>
      </c>
    </row>
    <row r="57" spans="1:17" ht="12.75" customHeight="1" x14ac:dyDescent="0.2">
      <c r="A57" s="22" t="s">
        <v>397</v>
      </c>
      <c r="B57" s="20" t="s">
        <v>24</v>
      </c>
      <c r="C57" s="23" t="s">
        <v>591</v>
      </c>
      <c r="D57" s="20">
        <v>10</v>
      </c>
      <c r="E57" s="20" t="s">
        <v>403</v>
      </c>
      <c r="F57" s="20">
        <v>2200</v>
      </c>
      <c r="G57" s="20">
        <v>10</v>
      </c>
      <c r="H57" s="20" t="s">
        <v>402</v>
      </c>
      <c r="I57" s="20" t="s">
        <v>287</v>
      </c>
      <c r="J57" s="169" t="s">
        <v>27</v>
      </c>
      <c r="K57" s="72">
        <v>86352</v>
      </c>
      <c r="L57" s="72"/>
      <c r="M57" s="72">
        <v>3455</v>
      </c>
      <c r="N57" s="140" t="s">
        <v>1</v>
      </c>
      <c r="O57" s="24" t="s">
        <v>398</v>
      </c>
      <c r="P57" s="19" t="s">
        <v>834</v>
      </c>
      <c r="Q57" s="33" t="s">
        <v>71</v>
      </c>
    </row>
    <row r="58" spans="1:17" ht="12.75" customHeight="1" x14ac:dyDescent="0.2">
      <c r="A58" s="22" t="s">
        <v>640</v>
      </c>
      <c r="B58" s="20" t="s">
        <v>24</v>
      </c>
      <c r="C58" s="23" t="s">
        <v>696</v>
      </c>
      <c r="D58" s="20">
        <v>8</v>
      </c>
      <c r="E58" s="20" t="s">
        <v>292</v>
      </c>
      <c r="F58" s="20">
        <v>2000</v>
      </c>
      <c r="G58" s="20">
        <v>12</v>
      </c>
      <c r="H58" s="20" t="s">
        <v>641</v>
      </c>
      <c r="I58" s="20" t="s">
        <v>697</v>
      </c>
      <c r="J58" s="168" t="s">
        <v>165</v>
      </c>
      <c r="K58" s="72">
        <v>140161</v>
      </c>
      <c r="L58" s="72">
        <v>1507</v>
      </c>
      <c r="M58" s="72">
        <v>5755</v>
      </c>
      <c r="N58" s="140" t="s">
        <v>1</v>
      </c>
      <c r="O58" s="24" t="s">
        <v>637</v>
      </c>
      <c r="P58" s="19" t="s">
        <v>775</v>
      </c>
      <c r="Q58" s="33" t="s">
        <v>71</v>
      </c>
    </row>
    <row r="59" spans="1:17" ht="12.75" customHeight="1" x14ac:dyDescent="0.2">
      <c r="A59" s="22" t="s">
        <v>634</v>
      </c>
      <c r="B59" s="20" t="s">
        <v>24</v>
      </c>
      <c r="C59" s="23" t="s">
        <v>638</v>
      </c>
      <c r="D59" s="20">
        <v>8</v>
      </c>
      <c r="E59" s="20" t="s">
        <v>292</v>
      </c>
      <c r="F59" s="20">
        <v>2500</v>
      </c>
      <c r="G59" s="20">
        <v>12</v>
      </c>
      <c r="H59" s="20" t="s">
        <v>635</v>
      </c>
      <c r="I59" s="20" t="s">
        <v>636</v>
      </c>
      <c r="J59" s="169" t="s">
        <v>223</v>
      </c>
      <c r="K59" s="72">
        <v>156905</v>
      </c>
      <c r="L59" s="72">
        <v>1963</v>
      </c>
      <c r="M59" s="72">
        <v>6716</v>
      </c>
      <c r="N59" s="140" t="s">
        <v>1</v>
      </c>
      <c r="O59" s="24" t="s">
        <v>637</v>
      </c>
      <c r="P59" s="19" t="s">
        <v>916</v>
      </c>
      <c r="Q59" s="33" t="s">
        <v>71</v>
      </c>
    </row>
    <row r="60" spans="1:17" ht="12.75" customHeight="1" x14ac:dyDescent="0.2">
      <c r="A60" s="22" t="s">
        <v>770</v>
      </c>
      <c r="B60" s="20" t="s">
        <v>24</v>
      </c>
      <c r="C60" s="23" t="s">
        <v>772</v>
      </c>
      <c r="D60" s="20">
        <v>8</v>
      </c>
      <c r="E60" s="20" t="s">
        <v>292</v>
      </c>
      <c r="F60" s="20">
        <v>2400</v>
      </c>
      <c r="G60" s="20">
        <v>12</v>
      </c>
      <c r="H60" s="20" t="s">
        <v>404</v>
      </c>
      <c r="I60" s="20" t="s">
        <v>636</v>
      </c>
      <c r="J60" s="169" t="s">
        <v>223</v>
      </c>
      <c r="K60" s="72"/>
      <c r="L60" s="72"/>
      <c r="M60" s="72"/>
      <c r="N60" s="140" t="s">
        <v>1</v>
      </c>
      <c r="O60" s="24" t="s">
        <v>763</v>
      </c>
      <c r="P60" s="19" t="s">
        <v>774</v>
      </c>
      <c r="Q60" s="33" t="s">
        <v>71</v>
      </c>
    </row>
    <row r="61" spans="1:17" ht="12.75" customHeight="1" x14ac:dyDescent="0.2">
      <c r="A61" s="22" t="s">
        <v>771</v>
      </c>
      <c r="B61" s="20" t="s">
        <v>24</v>
      </c>
      <c r="C61" s="23" t="s">
        <v>772</v>
      </c>
      <c r="D61" s="20">
        <v>8</v>
      </c>
      <c r="E61" s="20" t="s">
        <v>773</v>
      </c>
      <c r="F61" s="20">
        <v>2200</v>
      </c>
      <c r="G61" s="20">
        <v>12</v>
      </c>
      <c r="H61" s="20" t="s">
        <v>838</v>
      </c>
      <c r="I61" s="20" t="s">
        <v>636</v>
      </c>
      <c r="J61" s="169" t="s">
        <v>223</v>
      </c>
      <c r="K61" s="72">
        <v>162861</v>
      </c>
      <c r="L61" s="72">
        <v>2025</v>
      </c>
      <c r="M61" s="72">
        <v>6831</v>
      </c>
      <c r="N61" s="140" t="s">
        <v>1</v>
      </c>
      <c r="O61" s="24" t="s">
        <v>763</v>
      </c>
      <c r="P61" s="19" t="s">
        <v>901</v>
      </c>
      <c r="Q61" s="33" t="s">
        <v>71</v>
      </c>
    </row>
    <row r="62" spans="1:17" ht="12.75" customHeight="1" x14ac:dyDescent="0.2">
      <c r="A62" s="22" t="s">
        <v>1106</v>
      </c>
      <c r="B62" s="20" t="s">
        <v>24</v>
      </c>
      <c r="C62" s="23" t="s">
        <v>1126</v>
      </c>
      <c r="D62" s="20">
        <v>8</v>
      </c>
      <c r="E62" s="20" t="s">
        <v>773</v>
      </c>
      <c r="F62" s="20">
        <v>2200</v>
      </c>
      <c r="G62" s="20">
        <v>12</v>
      </c>
      <c r="H62" s="20" t="s">
        <v>838</v>
      </c>
      <c r="I62" s="20" t="s">
        <v>401</v>
      </c>
      <c r="J62" s="169" t="s">
        <v>223</v>
      </c>
      <c r="K62" s="72">
        <v>207500</v>
      </c>
      <c r="L62" s="72"/>
      <c r="M62" s="72"/>
      <c r="N62" s="141">
        <v>2020</v>
      </c>
      <c r="O62" s="24" t="s">
        <v>1077</v>
      </c>
      <c r="P62" s="19" t="s">
        <v>1268</v>
      </c>
      <c r="Q62" s="33" t="s">
        <v>71</v>
      </c>
    </row>
    <row r="63" spans="1:17" ht="12.75" customHeight="1" x14ac:dyDescent="0.2">
      <c r="A63" s="22" t="s">
        <v>356</v>
      </c>
      <c r="B63" s="20" t="s">
        <v>24</v>
      </c>
      <c r="C63" s="23" t="s">
        <v>293</v>
      </c>
      <c r="D63" s="20">
        <v>10</v>
      </c>
      <c r="E63" s="20" t="s">
        <v>394</v>
      </c>
      <c r="F63" s="20">
        <v>2500</v>
      </c>
      <c r="G63" s="20">
        <v>10</v>
      </c>
      <c r="H63" s="20" t="s">
        <v>404</v>
      </c>
      <c r="I63" s="20" t="s">
        <v>555</v>
      </c>
      <c r="J63" s="169" t="s">
        <v>27</v>
      </c>
      <c r="K63" s="72">
        <v>141982</v>
      </c>
      <c r="L63" s="72">
        <v>2153</v>
      </c>
      <c r="M63" s="72">
        <v>6670</v>
      </c>
      <c r="N63" s="140" t="s">
        <v>1</v>
      </c>
      <c r="O63" s="24" t="s">
        <v>384</v>
      </c>
      <c r="P63" s="19" t="s">
        <v>737</v>
      </c>
      <c r="Q63" s="33" t="s">
        <v>71</v>
      </c>
    </row>
    <row r="64" spans="1:17" ht="12.75" customHeight="1" x14ac:dyDescent="0.2">
      <c r="A64" s="22" t="s">
        <v>611</v>
      </c>
      <c r="B64" s="20" t="s">
        <v>24</v>
      </c>
      <c r="C64" s="23" t="s">
        <v>615</v>
      </c>
      <c r="D64" s="20">
        <v>4</v>
      </c>
      <c r="E64" s="20" t="s">
        <v>99</v>
      </c>
      <c r="F64" s="20">
        <v>1500</v>
      </c>
      <c r="G64" s="20">
        <v>28</v>
      </c>
      <c r="H64" s="20" t="s">
        <v>684</v>
      </c>
      <c r="I64" s="20" t="s">
        <v>142</v>
      </c>
      <c r="J64" s="168" t="s">
        <v>29</v>
      </c>
      <c r="K64" s="72">
        <v>35465</v>
      </c>
      <c r="L64" s="72">
        <v>660</v>
      </c>
      <c r="M64" s="72">
        <v>1750</v>
      </c>
      <c r="N64" s="140" t="s">
        <v>1</v>
      </c>
      <c r="O64" s="24" t="s">
        <v>567</v>
      </c>
      <c r="P64" s="19" t="s">
        <v>723</v>
      </c>
      <c r="Q64" s="33" t="s">
        <v>71</v>
      </c>
    </row>
    <row r="65" spans="1:17" ht="12.75" customHeight="1" x14ac:dyDescent="0.2">
      <c r="A65" s="22" t="s">
        <v>698</v>
      </c>
      <c r="B65" s="20" t="s">
        <v>24</v>
      </c>
      <c r="C65" s="23" t="s">
        <v>699</v>
      </c>
      <c r="D65" s="20">
        <v>8</v>
      </c>
      <c r="E65" s="20" t="s">
        <v>99</v>
      </c>
      <c r="F65" s="20">
        <v>1500</v>
      </c>
      <c r="G65" s="20">
        <v>28</v>
      </c>
      <c r="H65" s="20" t="s">
        <v>233</v>
      </c>
      <c r="I65" s="20" t="s">
        <v>700</v>
      </c>
      <c r="J65" s="168" t="s">
        <v>28</v>
      </c>
      <c r="K65" s="72"/>
      <c r="L65" s="72"/>
      <c r="M65" s="72"/>
      <c r="N65" s="140" t="s">
        <v>1</v>
      </c>
      <c r="O65" s="24" t="s">
        <v>637</v>
      </c>
      <c r="P65" s="19" t="s">
        <v>701</v>
      </c>
      <c r="Q65" s="33" t="s">
        <v>71</v>
      </c>
    </row>
    <row r="66" spans="1:17" ht="12.75" customHeight="1" x14ac:dyDescent="0.2">
      <c r="A66" s="255" t="s">
        <v>1381</v>
      </c>
      <c r="B66" s="20" t="s">
        <v>9</v>
      </c>
      <c r="C66" s="23" t="s">
        <v>1367</v>
      </c>
      <c r="D66" s="20">
        <v>4</v>
      </c>
      <c r="E66" s="20" t="s">
        <v>99</v>
      </c>
      <c r="F66" s="20">
        <v>1300</v>
      </c>
      <c r="G66" s="20">
        <v>28</v>
      </c>
      <c r="H66" s="20" t="s">
        <v>1365</v>
      </c>
      <c r="I66" s="20" t="s">
        <v>1366</v>
      </c>
      <c r="J66" s="168" t="s">
        <v>29</v>
      </c>
      <c r="K66" s="72">
        <v>53335</v>
      </c>
      <c r="L66" s="72">
        <v>105</v>
      </c>
      <c r="M66" s="72">
        <v>378</v>
      </c>
      <c r="N66" s="141">
        <v>2020</v>
      </c>
      <c r="O66" s="24"/>
      <c r="P66" s="19" t="s">
        <v>1364</v>
      </c>
      <c r="Q66" s="33" t="s">
        <v>71</v>
      </c>
    </row>
    <row r="67" spans="1:17" ht="12.75" customHeight="1" x14ac:dyDescent="0.2">
      <c r="A67" s="255" t="s">
        <v>1379</v>
      </c>
      <c r="B67" s="20" t="s">
        <v>9</v>
      </c>
      <c r="C67" s="23" t="s">
        <v>1368</v>
      </c>
      <c r="D67" s="20">
        <v>8</v>
      </c>
      <c r="E67" s="20" t="s">
        <v>1172</v>
      </c>
      <c r="F67" s="20">
        <v>2000</v>
      </c>
      <c r="G67" s="20">
        <v>6</v>
      </c>
      <c r="H67" s="20" t="s">
        <v>1369</v>
      </c>
      <c r="I67" s="72" t="s">
        <v>848</v>
      </c>
      <c r="J67" s="171" t="s">
        <v>1033</v>
      </c>
      <c r="K67" s="72">
        <v>386653</v>
      </c>
      <c r="L67" s="72">
        <v>624</v>
      </c>
      <c r="M67" s="72">
        <v>1870</v>
      </c>
      <c r="N67" s="141">
        <v>2022</v>
      </c>
      <c r="O67" s="24" t="s">
        <v>1105</v>
      </c>
      <c r="P67" s="19" t="s">
        <v>1370</v>
      </c>
      <c r="Q67" s="33" t="s">
        <v>71</v>
      </c>
    </row>
    <row r="68" spans="1:17" ht="12.75" customHeight="1" x14ac:dyDescent="0.2">
      <c r="A68" s="22" t="s">
        <v>845</v>
      </c>
      <c r="B68" s="228" t="s">
        <v>9</v>
      </c>
      <c r="C68" s="23" t="s">
        <v>846</v>
      </c>
      <c r="D68" s="21">
        <v>8</v>
      </c>
      <c r="E68" s="20" t="s">
        <v>99</v>
      </c>
      <c r="F68" s="20">
        <v>1950</v>
      </c>
      <c r="G68" s="20">
        <v>12</v>
      </c>
      <c r="H68" s="20" t="s">
        <v>171</v>
      </c>
      <c r="I68" s="72" t="s">
        <v>110</v>
      </c>
      <c r="J68" s="168" t="s">
        <v>29</v>
      </c>
      <c r="K68" s="72">
        <v>54911</v>
      </c>
      <c r="L68" s="72">
        <v>879</v>
      </c>
      <c r="M68" s="72">
        <v>3286</v>
      </c>
      <c r="N68" s="140" t="s">
        <v>1</v>
      </c>
      <c r="O68" s="24" t="s">
        <v>637</v>
      </c>
      <c r="P68" s="19" t="s">
        <v>847</v>
      </c>
      <c r="Q68" s="33" t="s">
        <v>71</v>
      </c>
    </row>
    <row r="69" spans="1:17" ht="12.75" customHeight="1" x14ac:dyDescent="0.2">
      <c r="A69" s="22" t="s">
        <v>594</v>
      </c>
      <c r="B69" s="228" t="s">
        <v>9</v>
      </c>
      <c r="C69" s="23" t="s">
        <v>620</v>
      </c>
      <c r="D69" s="21">
        <v>8</v>
      </c>
      <c r="E69" s="20" t="s">
        <v>99</v>
      </c>
      <c r="F69" s="20">
        <v>1800</v>
      </c>
      <c r="G69" s="20">
        <v>14</v>
      </c>
      <c r="H69" s="20" t="s">
        <v>276</v>
      </c>
      <c r="I69" s="72" t="s">
        <v>110</v>
      </c>
      <c r="J69" s="169" t="s">
        <v>223</v>
      </c>
      <c r="K69" s="72">
        <v>58000</v>
      </c>
      <c r="L69" s="72">
        <v>790</v>
      </c>
      <c r="M69" s="72">
        <v>3881</v>
      </c>
      <c r="N69" s="140" t="s">
        <v>1</v>
      </c>
      <c r="O69" s="24" t="s">
        <v>398</v>
      </c>
      <c r="P69" s="19" t="s">
        <v>709</v>
      </c>
      <c r="Q69" s="33" t="s">
        <v>71</v>
      </c>
    </row>
    <row r="70" spans="1:17" ht="12.75" customHeight="1" x14ac:dyDescent="0.2">
      <c r="A70" s="22" t="s">
        <v>1026</v>
      </c>
      <c r="B70" s="228" t="s">
        <v>9</v>
      </c>
      <c r="C70" s="23" t="s">
        <v>1031</v>
      </c>
      <c r="D70" s="21">
        <v>8</v>
      </c>
      <c r="E70" s="20" t="s">
        <v>292</v>
      </c>
      <c r="F70" s="20">
        <v>1800</v>
      </c>
      <c r="G70" s="20">
        <v>11</v>
      </c>
      <c r="H70" s="20" t="s">
        <v>626</v>
      </c>
      <c r="I70" s="72" t="s">
        <v>110</v>
      </c>
      <c r="J70" s="169" t="s">
        <v>1036</v>
      </c>
      <c r="K70" s="72">
        <v>142500</v>
      </c>
      <c r="L70" s="72"/>
      <c r="M70" s="72"/>
      <c r="N70" s="141">
        <v>2020</v>
      </c>
      <c r="O70" s="24" t="s">
        <v>933</v>
      </c>
      <c r="P70" s="19" t="s">
        <v>1270</v>
      </c>
      <c r="Q70" s="33" t="s">
        <v>71</v>
      </c>
    </row>
    <row r="71" spans="1:17" ht="12.75" customHeight="1" x14ac:dyDescent="0.2">
      <c r="A71" s="22" t="s">
        <v>1027</v>
      </c>
      <c r="B71" s="228" t="s">
        <v>9</v>
      </c>
      <c r="C71" s="23" t="s">
        <v>1028</v>
      </c>
      <c r="D71" s="21">
        <v>8</v>
      </c>
      <c r="E71" s="20" t="s">
        <v>1337</v>
      </c>
      <c r="F71" s="20">
        <v>2000</v>
      </c>
      <c r="G71" s="20">
        <v>8</v>
      </c>
      <c r="H71" s="20" t="s">
        <v>1032</v>
      </c>
      <c r="I71" s="72" t="s">
        <v>848</v>
      </c>
      <c r="J71" s="171" t="s">
        <v>1033</v>
      </c>
      <c r="K71" s="72">
        <v>320000</v>
      </c>
      <c r="L71" s="72"/>
      <c r="M71" s="72"/>
      <c r="N71" s="141">
        <v>2021</v>
      </c>
      <c r="O71" s="24" t="s">
        <v>1034</v>
      </c>
      <c r="P71" s="19" t="s">
        <v>1271</v>
      </c>
      <c r="Q71" s="33" t="s">
        <v>71</v>
      </c>
    </row>
    <row r="72" spans="1:17" ht="12.75" customHeight="1" x14ac:dyDescent="0.2">
      <c r="A72" s="22" t="s">
        <v>1030</v>
      </c>
      <c r="B72" s="228" t="s">
        <v>9</v>
      </c>
      <c r="C72" s="23" t="s">
        <v>1029</v>
      </c>
      <c r="D72" s="21">
        <v>8</v>
      </c>
      <c r="E72" s="20" t="s">
        <v>1337</v>
      </c>
      <c r="F72" s="20">
        <v>2200</v>
      </c>
      <c r="G72" s="20">
        <v>8</v>
      </c>
      <c r="H72" s="20" t="s">
        <v>1032</v>
      </c>
      <c r="I72" s="72" t="s">
        <v>848</v>
      </c>
      <c r="J72" s="171" t="s">
        <v>1033</v>
      </c>
      <c r="K72" s="72">
        <v>381000</v>
      </c>
      <c r="L72" s="72"/>
      <c r="M72" s="72"/>
      <c r="N72" s="141">
        <v>2021</v>
      </c>
      <c r="O72" s="24" t="s">
        <v>1035</v>
      </c>
      <c r="P72" s="19" t="s">
        <v>1269</v>
      </c>
      <c r="Q72" s="33" t="s">
        <v>71</v>
      </c>
    </row>
    <row r="73" spans="1:17" ht="12.75" customHeight="1" x14ac:dyDescent="0.2">
      <c r="A73" s="255" t="s">
        <v>1380</v>
      </c>
      <c r="B73" s="20" t="s">
        <v>9</v>
      </c>
      <c r="C73" s="23" t="s">
        <v>1371</v>
      </c>
      <c r="D73" s="20">
        <v>8</v>
      </c>
      <c r="E73" s="20" t="s">
        <v>1173</v>
      </c>
      <c r="F73" s="20">
        <v>2200</v>
      </c>
      <c r="G73" s="20">
        <v>4</v>
      </c>
      <c r="H73" s="20" t="s">
        <v>1369</v>
      </c>
      <c r="I73" s="72" t="s">
        <v>1074</v>
      </c>
      <c r="J73" s="171" t="s">
        <v>1070</v>
      </c>
      <c r="K73" s="72">
        <v>497143</v>
      </c>
      <c r="L73" s="72">
        <v>740</v>
      </c>
      <c r="M73" s="72">
        <v>2343</v>
      </c>
      <c r="N73" s="141">
        <v>2022</v>
      </c>
      <c r="O73" s="24" t="s">
        <v>1105</v>
      </c>
      <c r="P73" s="19"/>
      <c r="Q73" s="33"/>
    </row>
    <row r="74" spans="1:17" ht="12.75" customHeight="1" x14ac:dyDescent="0.2">
      <c r="A74" s="22" t="s">
        <v>25</v>
      </c>
      <c r="B74" s="20" t="s">
        <v>9</v>
      </c>
      <c r="C74" s="23" t="s">
        <v>275</v>
      </c>
      <c r="D74" s="20">
        <v>8</v>
      </c>
      <c r="E74" s="20" t="s">
        <v>99</v>
      </c>
      <c r="F74" s="20">
        <v>2000</v>
      </c>
      <c r="G74" s="20">
        <v>14</v>
      </c>
      <c r="H74" s="20" t="s">
        <v>276</v>
      </c>
      <c r="I74" s="228" t="s">
        <v>110</v>
      </c>
      <c r="J74" s="168" t="s">
        <v>165</v>
      </c>
      <c r="K74" s="72">
        <v>63000</v>
      </c>
      <c r="L74" s="72">
        <v>914</v>
      </c>
      <c r="M74" s="72">
        <v>4656</v>
      </c>
      <c r="N74" s="140" t="s">
        <v>1</v>
      </c>
      <c r="O74" s="24" t="s">
        <v>145</v>
      </c>
      <c r="P74" s="19" t="s">
        <v>431</v>
      </c>
      <c r="Q74" s="33" t="s">
        <v>71</v>
      </c>
    </row>
    <row r="75" spans="1:17" ht="12.75" customHeight="1" x14ac:dyDescent="0.2">
      <c r="A75" s="22" t="s">
        <v>383</v>
      </c>
      <c r="B75" s="20" t="s">
        <v>9</v>
      </c>
      <c r="C75" s="23" t="s">
        <v>385</v>
      </c>
      <c r="D75" s="20">
        <v>8</v>
      </c>
      <c r="E75" s="20" t="s">
        <v>99</v>
      </c>
      <c r="F75" s="20">
        <v>2200</v>
      </c>
      <c r="G75" s="20">
        <v>14</v>
      </c>
      <c r="H75" s="20" t="s">
        <v>276</v>
      </c>
      <c r="I75" s="228" t="s">
        <v>110</v>
      </c>
      <c r="J75" s="168" t="s">
        <v>165</v>
      </c>
      <c r="K75" s="72">
        <v>67050</v>
      </c>
      <c r="L75" s="72">
        <v>931</v>
      </c>
      <c r="M75" s="72">
        <v>4379</v>
      </c>
      <c r="N75" s="140" t="s">
        <v>1</v>
      </c>
      <c r="O75" s="24" t="s">
        <v>384</v>
      </c>
      <c r="P75" s="19" t="s">
        <v>607</v>
      </c>
      <c r="Q75" s="33" t="s">
        <v>71</v>
      </c>
    </row>
    <row r="76" spans="1:17" ht="12.75" customHeight="1" x14ac:dyDescent="0.2">
      <c r="A76" s="22" t="s">
        <v>432</v>
      </c>
      <c r="B76" s="20" t="s">
        <v>9</v>
      </c>
      <c r="C76" s="23" t="s">
        <v>628</v>
      </c>
      <c r="D76" s="20">
        <v>8</v>
      </c>
      <c r="E76" s="20" t="s">
        <v>225</v>
      </c>
      <c r="F76" s="20">
        <v>2200</v>
      </c>
      <c r="G76" s="20">
        <v>14</v>
      </c>
      <c r="H76" s="20" t="s">
        <v>569</v>
      </c>
      <c r="I76" s="20" t="s">
        <v>280</v>
      </c>
      <c r="J76" s="169" t="s">
        <v>223</v>
      </c>
      <c r="K76" s="72">
        <v>90551</v>
      </c>
      <c r="L76" s="72">
        <v>912</v>
      </c>
      <c r="M76" s="72">
        <v>4439</v>
      </c>
      <c r="N76" s="140" t="s">
        <v>1</v>
      </c>
      <c r="O76" s="24" t="s">
        <v>398</v>
      </c>
      <c r="P76" s="19" t="s">
        <v>717</v>
      </c>
      <c r="Q76" s="33" t="s">
        <v>71</v>
      </c>
    </row>
    <row r="77" spans="1:17" ht="12.75" customHeight="1" x14ac:dyDescent="0.2">
      <c r="A77" s="22" t="s">
        <v>777</v>
      </c>
      <c r="B77" s="20" t="s">
        <v>9</v>
      </c>
      <c r="C77" s="23" t="s">
        <v>778</v>
      </c>
      <c r="D77" s="20">
        <v>8</v>
      </c>
      <c r="E77" s="20" t="s">
        <v>405</v>
      </c>
      <c r="F77" s="20">
        <v>1800</v>
      </c>
      <c r="G77" s="20">
        <v>14</v>
      </c>
      <c r="H77" s="20" t="s">
        <v>276</v>
      </c>
      <c r="I77" s="228" t="s">
        <v>110</v>
      </c>
      <c r="J77" s="168" t="s">
        <v>28</v>
      </c>
      <c r="K77" s="72">
        <v>104213</v>
      </c>
      <c r="L77" s="72">
        <v>1370</v>
      </c>
      <c r="M77" s="72">
        <v>5240</v>
      </c>
      <c r="N77" s="140" t="s">
        <v>1</v>
      </c>
      <c r="O77" s="24" t="s">
        <v>637</v>
      </c>
      <c r="P77" s="19" t="s">
        <v>870</v>
      </c>
      <c r="Q77" s="33" t="s">
        <v>71</v>
      </c>
    </row>
    <row r="78" spans="1:17" ht="12.75" customHeight="1" x14ac:dyDescent="0.2">
      <c r="A78" s="22" t="s">
        <v>614</v>
      </c>
      <c r="B78" s="20" t="s">
        <v>9</v>
      </c>
      <c r="C78" s="23" t="s">
        <v>624</v>
      </c>
      <c r="D78" s="20">
        <v>8</v>
      </c>
      <c r="E78" s="20" t="s">
        <v>627</v>
      </c>
      <c r="F78" s="20">
        <v>1800</v>
      </c>
      <c r="G78" s="20">
        <v>14</v>
      </c>
      <c r="H78" s="20" t="s">
        <v>629</v>
      </c>
      <c r="I78" s="20" t="s">
        <v>632</v>
      </c>
      <c r="J78" s="169" t="s">
        <v>223</v>
      </c>
      <c r="K78" s="72">
        <v>116618</v>
      </c>
      <c r="L78" s="72">
        <v>1410</v>
      </c>
      <c r="M78" s="72">
        <v>5304</v>
      </c>
      <c r="N78" s="140" t="s">
        <v>1</v>
      </c>
      <c r="O78" s="21" t="s">
        <v>567</v>
      </c>
      <c r="P78" s="34" t="s">
        <v>779</v>
      </c>
      <c r="Q78" s="33" t="s">
        <v>71</v>
      </c>
    </row>
    <row r="79" spans="1:17" ht="12.75" customHeight="1" x14ac:dyDescent="0.2">
      <c r="A79" s="22" t="s">
        <v>396</v>
      </c>
      <c r="B79" s="20" t="s">
        <v>9</v>
      </c>
      <c r="C79" s="23" t="s">
        <v>399</v>
      </c>
      <c r="D79" s="20">
        <v>8</v>
      </c>
      <c r="E79" s="20" t="s">
        <v>736</v>
      </c>
      <c r="F79" s="20">
        <v>2200</v>
      </c>
      <c r="G79" s="20">
        <v>14</v>
      </c>
      <c r="H79" s="20" t="s">
        <v>400</v>
      </c>
      <c r="I79" s="228" t="s">
        <v>568</v>
      </c>
      <c r="J79" s="169" t="s">
        <v>223</v>
      </c>
      <c r="K79" s="72">
        <v>139313</v>
      </c>
      <c r="L79" s="72">
        <v>1636</v>
      </c>
      <c r="M79" s="72">
        <v>5839</v>
      </c>
      <c r="N79" s="140" t="s">
        <v>1</v>
      </c>
      <c r="O79" s="21" t="s">
        <v>384</v>
      </c>
      <c r="P79" s="19" t="s">
        <v>853</v>
      </c>
      <c r="Q79" s="33" t="s">
        <v>71</v>
      </c>
    </row>
    <row r="80" spans="1:17" ht="12.75" customHeight="1" x14ac:dyDescent="0.2">
      <c r="A80" s="22" t="s">
        <v>905</v>
      </c>
      <c r="B80" s="20" t="s">
        <v>9</v>
      </c>
      <c r="C80" s="23" t="s">
        <v>906</v>
      </c>
      <c r="D80" s="20">
        <v>4</v>
      </c>
      <c r="E80" s="20" t="s">
        <v>736</v>
      </c>
      <c r="F80" s="20">
        <v>2000</v>
      </c>
      <c r="G80" s="20">
        <v>11</v>
      </c>
      <c r="H80" s="20" t="s">
        <v>626</v>
      </c>
      <c r="I80" s="228" t="s">
        <v>401</v>
      </c>
      <c r="J80" s="169" t="s">
        <v>223</v>
      </c>
      <c r="K80" s="72">
        <v>142878</v>
      </c>
      <c r="L80" s="72">
        <v>1502</v>
      </c>
      <c r="M80" s="72">
        <v>5439</v>
      </c>
      <c r="N80" s="141">
        <v>2019</v>
      </c>
      <c r="O80" s="21" t="s">
        <v>898</v>
      </c>
      <c r="P80" s="19" t="s">
        <v>1018</v>
      </c>
      <c r="Q80" s="33" t="s">
        <v>71</v>
      </c>
    </row>
    <row r="81" spans="1:17" ht="12.75" customHeight="1" x14ac:dyDescent="0.2">
      <c r="A81" s="22" t="s">
        <v>766</v>
      </c>
      <c r="B81" s="20" t="s">
        <v>9</v>
      </c>
      <c r="C81" s="23" t="s">
        <v>865</v>
      </c>
      <c r="D81" s="20">
        <v>8</v>
      </c>
      <c r="E81" s="20" t="s">
        <v>767</v>
      </c>
      <c r="F81" s="20">
        <v>2000</v>
      </c>
      <c r="G81" s="20">
        <v>11</v>
      </c>
      <c r="H81" s="20" t="s">
        <v>768</v>
      </c>
      <c r="I81" s="20" t="s">
        <v>401</v>
      </c>
      <c r="J81" s="169" t="s">
        <v>223</v>
      </c>
      <c r="K81" s="72">
        <v>174402</v>
      </c>
      <c r="L81" s="72">
        <v>2392</v>
      </c>
      <c r="M81" s="72">
        <v>6620</v>
      </c>
      <c r="N81" s="141">
        <v>2019</v>
      </c>
      <c r="O81" s="21" t="s">
        <v>835</v>
      </c>
      <c r="P81" s="19" t="s">
        <v>869</v>
      </c>
      <c r="Q81" s="33" t="s">
        <v>71</v>
      </c>
    </row>
    <row r="82" spans="1:17" ht="12.75" customHeight="1" x14ac:dyDescent="0.2">
      <c r="A82" s="22" t="s">
        <v>1037</v>
      </c>
      <c r="B82" s="20" t="s">
        <v>9</v>
      </c>
      <c r="C82" s="23" t="s">
        <v>1038</v>
      </c>
      <c r="D82" s="20">
        <v>8</v>
      </c>
      <c r="E82" s="20" t="s">
        <v>767</v>
      </c>
      <c r="F82" s="20">
        <v>2000</v>
      </c>
      <c r="G82" s="20">
        <v>11</v>
      </c>
      <c r="H82" s="20" t="s">
        <v>768</v>
      </c>
      <c r="I82" s="20" t="s">
        <v>401</v>
      </c>
      <c r="J82" s="169" t="s">
        <v>223</v>
      </c>
      <c r="K82" s="72">
        <v>277254</v>
      </c>
      <c r="L82" s="72"/>
      <c r="M82" s="72"/>
      <c r="N82" s="141">
        <v>2020</v>
      </c>
      <c r="O82" s="21" t="s">
        <v>1039</v>
      </c>
      <c r="P82" s="19" t="s">
        <v>1272</v>
      </c>
      <c r="Q82" s="33" t="s">
        <v>71</v>
      </c>
    </row>
    <row r="83" spans="1:17" ht="12.75" customHeight="1" x14ac:dyDescent="0.2">
      <c r="A83" s="22" t="s">
        <v>1040</v>
      </c>
      <c r="B83" s="20" t="s">
        <v>9</v>
      </c>
      <c r="C83" s="23" t="s">
        <v>1043</v>
      </c>
      <c r="D83" s="20">
        <v>8</v>
      </c>
      <c r="E83" s="20" t="s">
        <v>1047</v>
      </c>
      <c r="F83" s="20">
        <v>2400</v>
      </c>
      <c r="G83" s="20">
        <v>6</v>
      </c>
      <c r="H83" s="20" t="s">
        <v>626</v>
      </c>
      <c r="I83" s="20" t="s">
        <v>277</v>
      </c>
      <c r="J83" s="169" t="s">
        <v>1036</v>
      </c>
      <c r="K83" s="72">
        <v>240000</v>
      </c>
      <c r="L83" s="72"/>
      <c r="M83" s="72"/>
      <c r="N83" s="141">
        <v>2021</v>
      </c>
      <c r="O83" s="21" t="s">
        <v>1035</v>
      </c>
      <c r="P83" s="19" t="s">
        <v>1273</v>
      </c>
      <c r="Q83" s="33" t="s">
        <v>71</v>
      </c>
    </row>
    <row r="84" spans="1:17" ht="12.75" customHeight="1" x14ac:dyDescent="0.2">
      <c r="A84" s="22" t="s">
        <v>1041</v>
      </c>
      <c r="B84" s="20" t="s">
        <v>9</v>
      </c>
      <c r="C84" s="23" t="s">
        <v>1044</v>
      </c>
      <c r="D84" s="20">
        <v>8</v>
      </c>
      <c r="E84" s="20" t="s">
        <v>1048</v>
      </c>
      <c r="F84" s="20">
        <v>2000</v>
      </c>
      <c r="G84" s="20">
        <v>8</v>
      </c>
      <c r="H84" s="20" t="s">
        <v>1046</v>
      </c>
      <c r="I84" s="20" t="s">
        <v>401</v>
      </c>
      <c r="J84" s="171" t="s">
        <v>1033</v>
      </c>
      <c r="K84" s="72">
        <v>275000</v>
      </c>
      <c r="L84" s="72"/>
      <c r="M84" s="72"/>
      <c r="N84" s="141">
        <v>2020</v>
      </c>
      <c r="O84" s="21" t="s">
        <v>1039</v>
      </c>
      <c r="P84" s="19" t="s">
        <v>1274</v>
      </c>
      <c r="Q84" s="33" t="s">
        <v>71</v>
      </c>
    </row>
    <row r="85" spans="1:17" ht="12.75" customHeight="1" x14ac:dyDescent="0.2">
      <c r="A85" s="22" t="s">
        <v>1042</v>
      </c>
      <c r="B85" s="20" t="s">
        <v>9</v>
      </c>
      <c r="C85" s="23" t="s">
        <v>1045</v>
      </c>
      <c r="D85" s="20">
        <v>8</v>
      </c>
      <c r="E85" s="20" t="s">
        <v>1049</v>
      </c>
      <c r="F85" s="20">
        <v>2200</v>
      </c>
      <c r="G85" s="20">
        <v>6</v>
      </c>
      <c r="H85" s="20" t="s">
        <v>1032</v>
      </c>
      <c r="I85" s="20" t="s">
        <v>277</v>
      </c>
      <c r="J85" s="171" t="s">
        <v>1033</v>
      </c>
      <c r="K85" s="72">
        <v>402916</v>
      </c>
      <c r="L85" s="72"/>
      <c r="M85" s="72"/>
      <c r="N85" s="141">
        <v>2021</v>
      </c>
      <c r="O85" s="21" t="s">
        <v>1035</v>
      </c>
      <c r="P85" s="19" t="s">
        <v>1275</v>
      </c>
      <c r="Q85" s="33" t="s">
        <v>71</v>
      </c>
    </row>
    <row r="86" spans="1:17" ht="12.75" customHeight="1" x14ac:dyDescent="0.2">
      <c r="A86" s="22" t="s">
        <v>693</v>
      </c>
      <c r="B86" s="20" t="s">
        <v>9</v>
      </c>
      <c r="C86" s="23" t="s">
        <v>694</v>
      </c>
      <c r="D86" s="20">
        <v>8</v>
      </c>
      <c r="E86" s="20" t="s">
        <v>625</v>
      </c>
      <c r="F86" s="20">
        <v>2200</v>
      </c>
      <c r="G86" s="20">
        <v>10</v>
      </c>
      <c r="H86" s="20" t="s">
        <v>708</v>
      </c>
      <c r="I86" s="228" t="s">
        <v>401</v>
      </c>
      <c r="J86" s="169" t="s">
        <v>223</v>
      </c>
      <c r="K86" s="72">
        <v>169889</v>
      </c>
      <c r="L86" s="72">
        <v>1897</v>
      </c>
      <c r="M86" s="72">
        <v>5909</v>
      </c>
      <c r="N86" s="140" t="s">
        <v>1</v>
      </c>
      <c r="O86" s="21" t="s">
        <v>630</v>
      </c>
      <c r="P86" s="19" t="s">
        <v>1019</v>
      </c>
      <c r="Q86" s="33" t="s">
        <v>71</v>
      </c>
    </row>
    <row r="87" spans="1:17" ht="12" customHeight="1" x14ac:dyDescent="0.2">
      <c r="A87" s="22" t="s">
        <v>866</v>
      </c>
      <c r="B87" s="20" t="s">
        <v>9</v>
      </c>
      <c r="C87" s="23" t="s">
        <v>867</v>
      </c>
      <c r="D87" s="20">
        <v>8</v>
      </c>
      <c r="E87" s="20" t="s">
        <v>625</v>
      </c>
      <c r="F87" s="20">
        <v>2300</v>
      </c>
      <c r="G87" s="20">
        <v>10</v>
      </c>
      <c r="H87" s="20" t="s">
        <v>708</v>
      </c>
      <c r="I87" s="228" t="s">
        <v>401</v>
      </c>
      <c r="J87" s="170" t="s">
        <v>868</v>
      </c>
      <c r="K87" s="72">
        <v>208522</v>
      </c>
      <c r="L87" s="72">
        <v>1910</v>
      </c>
      <c r="M87" s="72">
        <v>6022</v>
      </c>
      <c r="N87" s="141">
        <v>2019</v>
      </c>
      <c r="O87" s="21" t="s">
        <v>835</v>
      </c>
      <c r="P87" s="19" t="s">
        <v>1017</v>
      </c>
      <c r="Q87" s="33" t="s">
        <v>71</v>
      </c>
    </row>
    <row r="88" spans="1:17" ht="12" customHeight="1" x14ac:dyDescent="0.2">
      <c r="A88" s="22" t="s">
        <v>1021</v>
      </c>
      <c r="B88" s="20" t="s">
        <v>9</v>
      </c>
      <c r="C88" s="23" t="s">
        <v>1025</v>
      </c>
      <c r="D88" s="20">
        <v>8</v>
      </c>
      <c r="E88" s="20" t="s">
        <v>1022</v>
      </c>
      <c r="F88" s="20">
        <v>2300</v>
      </c>
      <c r="G88" s="20">
        <v>8</v>
      </c>
      <c r="H88" s="20" t="s">
        <v>1023</v>
      </c>
      <c r="I88" s="228" t="s">
        <v>401</v>
      </c>
      <c r="J88" s="170" t="s">
        <v>868</v>
      </c>
      <c r="K88" s="72">
        <v>274596</v>
      </c>
      <c r="L88" s="72">
        <v>2662</v>
      </c>
      <c r="M88" s="72">
        <v>7135</v>
      </c>
      <c r="N88" s="141">
        <v>2020</v>
      </c>
      <c r="O88" s="21" t="s">
        <v>933</v>
      </c>
      <c r="P88" s="19" t="s">
        <v>1024</v>
      </c>
      <c r="Q88" s="33" t="s">
        <v>71</v>
      </c>
    </row>
    <row r="89" spans="1:17" ht="12" customHeight="1" x14ac:dyDescent="0.2">
      <c r="A89" s="22" t="s">
        <v>894</v>
      </c>
      <c r="B89" s="20" t="s">
        <v>9</v>
      </c>
      <c r="C89" s="23" t="s">
        <v>1052</v>
      </c>
      <c r="D89" s="20">
        <v>8</v>
      </c>
      <c r="E89" s="20" t="s">
        <v>896</v>
      </c>
      <c r="F89" s="20">
        <v>2200</v>
      </c>
      <c r="G89" s="20">
        <v>8</v>
      </c>
      <c r="H89" s="20" t="s">
        <v>897</v>
      </c>
      <c r="I89" s="228" t="s">
        <v>401</v>
      </c>
      <c r="J89" s="170" t="s">
        <v>868</v>
      </c>
      <c r="K89" s="72">
        <v>218625</v>
      </c>
      <c r="L89" s="72">
        <v>2569</v>
      </c>
      <c r="M89" s="72">
        <v>7096</v>
      </c>
      <c r="N89" s="141">
        <v>2019</v>
      </c>
      <c r="O89" s="21" t="s">
        <v>898</v>
      </c>
      <c r="P89" s="19" t="s">
        <v>903</v>
      </c>
      <c r="Q89" s="33" t="s">
        <v>71</v>
      </c>
    </row>
    <row r="90" spans="1:17" ht="12" customHeight="1" x14ac:dyDescent="0.2">
      <c r="A90" s="22" t="s">
        <v>922</v>
      </c>
      <c r="B90" s="20" t="s">
        <v>9</v>
      </c>
      <c r="C90" s="23" t="s">
        <v>1053</v>
      </c>
      <c r="D90" s="20">
        <v>8</v>
      </c>
      <c r="E90" s="20" t="s">
        <v>896</v>
      </c>
      <c r="F90" s="20">
        <v>2200</v>
      </c>
      <c r="G90" s="20">
        <v>8</v>
      </c>
      <c r="H90" s="20" t="s">
        <v>897</v>
      </c>
      <c r="I90" s="228" t="s">
        <v>401</v>
      </c>
      <c r="J90" s="170" t="s">
        <v>868</v>
      </c>
      <c r="K90" s="72">
        <v>264493</v>
      </c>
      <c r="L90" s="72">
        <v>2533</v>
      </c>
      <c r="M90" s="72">
        <v>6791</v>
      </c>
      <c r="N90" s="141">
        <v>2019</v>
      </c>
      <c r="O90" s="21" t="s">
        <v>933</v>
      </c>
      <c r="P90" s="19" t="s">
        <v>1020</v>
      </c>
      <c r="Q90" s="33" t="s">
        <v>71</v>
      </c>
    </row>
    <row r="91" spans="1:17" ht="12" customHeight="1" x14ac:dyDescent="0.2">
      <c r="A91" s="22" t="s">
        <v>1050</v>
      </c>
      <c r="B91" s="20" t="s">
        <v>9</v>
      </c>
      <c r="C91" s="23" t="s">
        <v>1051</v>
      </c>
      <c r="D91" s="20">
        <v>8</v>
      </c>
      <c r="E91" s="20" t="s">
        <v>896</v>
      </c>
      <c r="F91" s="20">
        <v>2200</v>
      </c>
      <c r="G91" s="20">
        <v>8</v>
      </c>
      <c r="H91" s="20" t="s">
        <v>897</v>
      </c>
      <c r="I91" s="228" t="s">
        <v>401</v>
      </c>
      <c r="J91" s="170" t="s">
        <v>868</v>
      </c>
      <c r="K91" s="72">
        <v>301500</v>
      </c>
      <c r="L91" s="72"/>
      <c r="M91" s="72"/>
      <c r="N91" s="141">
        <v>2020</v>
      </c>
      <c r="O91" s="21" t="s">
        <v>1076</v>
      </c>
      <c r="P91" s="19" t="s">
        <v>1276</v>
      </c>
      <c r="Q91" s="33" t="s">
        <v>71</v>
      </c>
    </row>
    <row r="92" spans="1:17" ht="12" customHeight="1" x14ac:dyDescent="0.2">
      <c r="A92" s="22" t="s">
        <v>1054</v>
      </c>
      <c r="B92" s="20" t="s">
        <v>9</v>
      </c>
      <c r="C92" s="23" t="s">
        <v>1056</v>
      </c>
      <c r="D92" s="20">
        <v>8</v>
      </c>
      <c r="E92" s="20" t="s">
        <v>1068</v>
      </c>
      <c r="F92" s="20">
        <v>2200</v>
      </c>
      <c r="G92" s="20">
        <v>8</v>
      </c>
      <c r="H92" s="20" t="s">
        <v>1032</v>
      </c>
      <c r="I92" s="20" t="s">
        <v>277</v>
      </c>
      <c r="J92" s="170" t="s">
        <v>868</v>
      </c>
      <c r="K92" s="72">
        <v>335000</v>
      </c>
      <c r="L92" s="72"/>
      <c r="M92" s="72"/>
      <c r="N92" s="141">
        <v>2020</v>
      </c>
      <c r="O92" s="21" t="s">
        <v>1039</v>
      </c>
      <c r="P92" s="19" t="s">
        <v>1277</v>
      </c>
      <c r="Q92" s="33" t="s">
        <v>71</v>
      </c>
    </row>
    <row r="93" spans="1:17" ht="12" customHeight="1" x14ac:dyDescent="0.2">
      <c r="A93" s="22" t="s">
        <v>930</v>
      </c>
      <c r="B93" s="20" t="s">
        <v>9</v>
      </c>
      <c r="C93" s="23" t="s">
        <v>1057</v>
      </c>
      <c r="D93" s="20">
        <v>8</v>
      </c>
      <c r="E93" s="20" t="s">
        <v>1071</v>
      </c>
      <c r="F93" s="20">
        <v>2300</v>
      </c>
      <c r="G93" s="20">
        <v>7</v>
      </c>
      <c r="H93" s="20" t="s">
        <v>631</v>
      </c>
      <c r="I93" s="20" t="s">
        <v>277</v>
      </c>
      <c r="J93" s="171" t="s">
        <v>932</v>
      </c>
      <c r="K93" s="72"/>
      <c r="L93" s="72"/>
      <c r="M93" s="72"/>
      <c r="N93" s="141">
        <v>2019</v>
      </c>
      <c r="O93" s="21" t="s">
        <v>933</v>
      </c>
      <c r="P93" s="19"/>
      <c r="Q93" s="33" t="s">
        <v>71</v>
      </c>
    </row>
    <row r="94" spans="1:17" ht="12" customHeight="1" x14ac:dyDescent="0.2">
      <c r="A94" s="22" t="s">
        <v>931</v>
      </c>
      <c r="B94" s="20" t="s">
        <v>9</v>
      </c>
      <c r="C94" s="23" t="s">
        <v>1058</v>
      </c>
      <c r="D94" s="20">
        <v>8</v>
      </c>
      <c r="E94" s="20" t="s">
        <v>1071</v>
      </c>
      <c r="F94" s="20">
        <v>2400</v>
      </c>
      <c r="G94" s="20">
        <v>7</v>
      </c>
      <c r="H94" s="20" t="s">
        <v>631</v>
      </c>
      <c r="I94" s="20" t="s">
        <v>277</v>
      </c>
      <c r="J94" s="171" t="s">
        <v>932</v>
      </c>
      <c r="K94" s="72">
        <v>302847</v>
      </c>
      <c r="L94" s="72"/>
      <c r="M94" s="72"/>
      <c r="N94" s="141">
        <v>2019</v>
      </c>
      <c r="O94" s="21" t="s">
        <v>933</v>
      </c>
      <c r="P94" s="19" t="s">
        <v>1016</v>
      </c>
      <c r="Q94" s="33" t="s">
        <v>71</v>
      </c>
    </row>
    <row r="95" spans="1:17" ht="12" customHeight="1" x14ac:dyDescent="0.2">
      <c r="A95" s="22" t="s">
        <v>1055</v>
      </c>
      <c r="B95" s="20" t="s">
        <v>9</v>
      </c>
      <c r="C95" s="23" t="s">
        <v>1059</v>
      </c>
      <c r="D95" s="20">
        <v>8</v>
      </c>
      <c r="E95" s="20" t="s">
        <v>1071</v>
      </c>
      <c r="F95" s="20">
        <v>2800</v>
      </c>
      <c r="G95" s="20">
        <v>7</v>
      </c>
      <c r="H95" s="20" t="s">
        <v>631</v>
      </c>
      <c r="I95" s="20" t="s">
        <v>277</v>
      </c>
      <c r="J95" s="171" t="s">
        <v>932</v>
      </c>
      <c r="K95" s="72">
        <v>450000</v>
      </c>
      <c r="L95" s="72"/>
      <c r="M95" s="72"/>
      <c r="N95" s="141">
        <v>2020</v>
      </c>
      <c r="O95" s="21" t="s">
        <v>1077</v>
      </c>
      <c r="P95" s="19" t="s">
        <v>1278</v>
      </c>
      <c r="Q95" s="33" t="s">
        <v>71</v>
      </c>
    </row>
    <row r="96" spans="1:17" ht="12" customHeight="1" x14ac:dyDescent="0.2">
      <c r="A96" s="22" t="s">
        <v>1060</v>
      </c>
      <c r="B96" s="20" t="s">
        <v>9</v>
      </c>
      <c r="C96" s="23" t="s">
        <v>1063</v>
      </c>
      <c r="D96" s="20">
        <v>8</v>
      </c>
      <c r="E96" s="20" t="s">
        <v>1072</v>
      </c>
      <c r="F96" s="20">
        <v>2400</v>
      </c>
      <c r="G96" s="20">
        <v>6</v>
      </c>
      <c r="H96" s="20" t="s">
        <v>1073</v>
      </c>
      <c r="I96" s="20" t="s">
        <v>1074</v>
      </c>
      <c r="J96" s="171" t="s">
        <v>1069</v>
      </c>
      <c r="K96" s="72">
        <v>521139</v>
      </c>
      <c r="L96" s="72"/>
      <c r="M96" s="72"/>
      <c r="N96" s="141">
        <v>2021</v>
      </c>
      <c r="O96" s="21" t="s">
        <v>1078</v>
      </c>
      <c r="P96" s="19" t="s">
        <v>1279</v>
      </c>
      <c r="Q96" s="33" t="s">
        <v>71</v>
      </c>
    </row>
    <row r="97" spans="1:17" ht="12" customHeight="1" x14ac:dyDescent="0.2">
      <c r="A97" s="22" t="s">
        <v>1061</v>
      </c>
      <c r="B97" s="20" t="s">
        <v>9</v>
      </c>
      <c r="C97" s="23" t="s">
        <v>1064</v>
      </c>
      <c r="D97" s="20">
        <v>8</v>
      </c>
      <c r="E97" s="20" t="s">
        <v>1072</v>
      </c>
      <c r="F97" s="20">
        <v>2500</v>
      </c>
      <c r="G97" s="20">
        <v>6</v>
      </c>
      <c r="H97" s="20" t="s">
        <v>1073</v>
      </c>
      <c r="I97" s="20" t="s">
        <v>1074</v>
      </c>
      <c r="J97" s="171" t="s">
        <v>1069</v>
      </c>
      <c r="K97" s="72">
        <v>551150</v>
      </c>
      <c r="L97" s="72"/>
      <c r="M97" s="72"/>
      <c r="N97" s="141">
        <v>2021</v>
      </c>
      <c r="O97" s="21" t="s">
        <v>1035</v>
      </c>
      <c r="P97" s="19" t="s">
        <v>1280</v>
      </c>
      <c r="Q97" s="33" t="s">
        <v>71</v>
      </c>
    </row>
    <row r="98" spans="1:17" ht="12" customHeight="1" x14ac:dyDescent="0.2">
      <c r="A98" s="22" t="s">
        <v>1062</v>
      </c>
      <c r="B98" s="20" t="s">
        <v>9</v>
      </c>
      <c r="C98" s="23" t="s">
        <v>1065</v>
      </c>
      <c r="D98" s="20">
        <v>8</v>
      </c>
      <c r="E98" s="20" t="s">
        <v>1072</v>
      </c>
      <c r="F98" s="20">
        <v>2400</v>
      </c>
      <c r="G98" s="20">
        <v>5</v>
      </c>
      <c r="H98" s="20" t="s">
        <v>1075</v>
      </c>
      <c r="I98" s="20" t="s">
        <v>277</v>
      </c>
      <c r="J98" s="171" t="s">
        <v>1069</v>
      </c>
      <c r="K98" s="72">
        <v>567671</v>
      </c>
      <c r="L98" s="72"/>
      <c r="M98" s="72"/>
      <c r="N98" s="141">
        <v>2021</v>
      </c>
      <c r="O98" s="21" t="s">
        <v>1034</v>
      </c>
      <c r="P98" s="19" t="s">
        <v>1281</v>
      </c>
      <c r="Q98" s="33" t="s">
        <v>71</v>
      </c>
    </row>
    <row r="99" spans="1:17" ht="12" customHeight="1" x14ac:dyDescent="0.2">
      <c r="A99" s="227" t="s">
        <v>1066</v>
      </c>
      <c r="B99" s="20" t="s">
        <v>9</v>
      </c>
      <c r="C99" s="23" t="s">
        <v>1067</v>
      </c>
      <c r="D99" s="20">
        <v>8</v>
      </c>
      <c r="E99" s="20" t="s">
        <v>1072</v>
      </c>
      <c r="F99" s="20">
        <v>2400</v>
      </c>
      <c r="G99" s="20">
        <v>4</v>
      </c>
      <c r="H99" s="20" t="s">
        <v>1369</v>
      </c>
      <c r="I99" s="20" t="s">
        <v>1074</v>
      </c>
      <c r="J99" s="171" t="s">
        <v>1070</v>
      </c>
      <c r="K99" s="72"/>
      <c r="L99" s="72"/>
      <c r="M99" s="72"/>
      <c r="N99" s="141">
        <v>2022</v>
      </c>
      <c r="O99" s="21" t="s">
        <v>1079</v>
      </c>
      <c r="P99" s="19" t="s">
        <v>1282</v>
      </c>
      <c r="Q99" s="33" t="s">
        <v>71</v>
      </c>
    </row>
    <row r="100" spans="1:17" ht="12" customHeight="1" x14ac:dyDescent="0.2">
      <c r="A100" s="22" t="s">
        <v>143</v>
      </c>
      <c r="B100" s="20" t="s">
        <v>9</v>
      </c>
      <c r="C100" s="23" t="s">
        <v>163</v>
      </c>
      <c r="D100" s="20">
        <v>4</v>
      </c>
      <c r="E100" s="20" t="s">
        <v>231</v>
      </c>
      <c r="F100" s="20">
        <v>2150</v>
      </c>
      <c r="G100" s="20">
        <v>14</v>
      </c>
      <c r="H100" s="20" t="s">
        <v>235</v>
      </c>
      <c r="I100" s="20" t="s">
        <v>164</v>
      </c>
      <c r="J100" s="169" t="s">
        <v>223</v>
      </c>
      <c r="K100" s="72">
        <v>136383</v>
      </c>
      <c r="L100" s="72">
        <v>2120</v>
      </c>
      <c r="M100" s="72">
        <v>4870</v>
      </c>
      <c r="N100" s="140" t="s">
        <v>1</v>
      </c>
      <c r="O100" s="21" t="s">
        <v>158</v>
      </c>
      <c r="P100" s="19" t="s">
        <v>390</v>
      </c>
      <c r="Q100" s="33" t="s">
        <v>71</v>
      </c>
    </row>
    <row r="101" spans="1:17" ht="12.75" customHeight="1" x14ac:dyDescent="0.2">
      <c r="A101" s="22" t="s">
        <v>143</v>
      </c>
      <c r="B101" s="20" t="s">
        <v>9</v>
      </c>
      <c r="C101" s="23" t="s">
        <v>278</v>
      </c>
      <c r="D101" s="20">
        <v>4</v>
      </c>
      <c r="E101" s="20" t="s">
        <v>231</v>
      </c>
      <c r="F101" s="20">
        <v>1800</v>
      </c>
      <c r="G101" s="20">
        <v>14</v>
      </c>
      <c r="H101" s="20" t="s">
        <v>279</v>
      </c>
      <c r="I101" s="20" t="s">
        <v>280</v>
      </c>
      <c r="J101" s="169" t="s">
        <v>223</v>
      </c>
      <c r="K101" s="72">
        <v>131000</v>
      </c>
      <c r="L101" s="72">
        <v>2120</v>
      </c>
      <c r="M101" s="72">
        <v>4870</v>
      </c>
      <c r="N101" s="140" t="s">
        <v>1</v>
      </c>
      <c r="O101" s="21" t="s">
        <v>158</v>
      </c>
      <c r="P101" s="19" t="s">
        <v>429</v>
      </c>
      <c r="Q101" s="33" t="s">
        <v>71</v>
      </c>
    </row>
    <row r="102" spans="1:17" ht="12.75" customHeight="1" x14ac:dyDescent="0.2">
      <c r="A102" s="22" t="s">
        <v>283</v>
      </c>
      <c r="B102" s="20" t="s">
        <v>9</v>
      </c>
      <c r="C102" s="23" t="s">
        <v>290</v>
      </c>
      <c r="D102" s="20">
        <v>4</v>
      </c>
      <c r="E102" s="20" t="s">
        <v>231</v>
      </c>
      <c r="F102" s="20">
        <v>2350</v>
      </c>
      <c r="G102" s="20">
        <v>14</v>
      </c>
      <c r="H102" s="20" t="s">
        <v>379</v>
      </c>
      <c r="I102" s="20" t="s">
        <v>164</v>
      </c>
      <c r="J102" s="169" t="s">
        <v>223</v>
      </c>
      <c r="K102" s="72">
        <v>164172</v>
      </c>
      <c r="L102" s="72">
        <v>2240</v>
      </c>
      <c r="M102" s="72">
        <v>5017</v>
      </c>
      <c r="N102" s="140" t="s">
        <v>1</v>
      </c>
      <c r="O102" s="21" t="s">
        <v>145</v>
      </c>
      <c r="P102" s="19" t="s">
        <v>430</v>
      </c>
      <c r="Q102" s="33" t="s">
        <v>71</v>
      </c>
    </row>
    <row r="103" spans="1:17" ht="12.75" customHeight="1" x14ac:dyDescent="0.2">
      <c r="A103" s="22" t="s">
        <v>283</v>
      </c>
      <c r="B103" s="20" t="s">
        <v>9</v>
      </c>
      <c r="C103" s="23" t="s">
        <v>388</v>
      </c>
      <c r="D103" s="20">
        <v>4</v>
      </c>
      <c r="E103" s="20" t="s">
        <v>231</v>
      </c>
      <c r="F103" s="20">
        <v>2150</v>
      </c>
      <c r="G103" s="20">
        <v>14</v>
      </c>
      <c r="H103" s="20" t="s">
        <v>235</v>
      </c>
      <c r="I103" s="20" t="s">
        <v>164</v>
      </c>
      <c r="J103" s="169" t="s">
        <v>223</v>
      </c>
      <c r="K103" s="72">
        <v>145387</v>
      </c>
      <c r="L103" s="72">
        <v>2240</v>
      </c>
      <c r="M103" s="72">
        <v>5017</v>
      </c>
      <c r="N103" s="140" t="s">
        <v>1</v>
      </c>
      <c r="O103" s="21" t="s">
        <v>145</v>
      </c>
      <c r="P103" s="19" t="s">
        <v>389</v>
      </c>
      <c r="Q103" s="33" t="s">
        <v>71</v>
      </c>
    </row>
    <row r="104" spans="1:17" ht="12.75" customHeight="1" x14ac:dyDescent="0.2">
      <c r="A104" s="22" t="s">
        <v>565</v>
      </c>
      <c r="B104" s="20" t="s">
        <v>9</v>
      </c>
      <c r="C104" s="23" t="s">
        <v>619</v>
      </c>
      <c r="D104" s="20">
        <v>8</v>
      </c>
      <c r="E104" s="20" t="s">
        <v>618</v>
      </c>
      <c r="F104" s="20">
        <v>2800</v>
      </c>
      <c r="G104" s="20">
        <v>10</v>
      </c>
      <c r="H104" s="20" t="s">
        <v>718</v>
      </c>
      <c r="I104" s="20" t="s">
        <v>401</v>
      </c>
      <c r="J104" s="170" t="s">
        <v>621</v>
      </c>
      <c r="K104" s="72">
        <v>300644</v>
      </c>
      <c r="L104" s="72">
        <v>3287</v>
      </c>
      <c r="M104" s="72">
        <v>8530</v>
      </c>
      <c r="N104" s="140" t="s">
        <v>1</v>
      </c>
      <c r="O104" s="21" t="s">
        <v>567</v>
      </c>
      <c r="P104" s="19" t="s">
        <v>720</v>
      </c>
      <c r="Q104" s="33" t="s">
        <v>71</v>
      </c>
    </row>
    <row r="105" spans="1:17" ht="12.75" customHeight="1" x14ac:dyDescent="0.2">
      <c r="A105" s="22" t="s">
        <v>642</v>
      </c>
      <c r="B105" s="20" t="s">
        <v>9</v>
      </c>
      <c r="C105" s="23" t="s">
        <v>974</v>
      </c>
      <c r="D105" s="20">
        <v>8</v>
      </c>
      <c r="E105" s="20" t="s">
        <v>1091</v>
      </c>
      <c r="F105" s="20">
        <v>2840</v>
      </c>
      <c r="G105" s="20">
        <v>7</v>
      </c>
      <c r="H105" s="20" t="s">
        <v>761</v>
      </c>
      <c r="I105" s="20" t="s">
        <v>277</v>
      </c>
      <c r="J105" s="171" t="s">
        <v>762</v>
      </c>
      <c r="K105" s="72">
        <v>368480</v>
      </c>
      <c r="L105" s="72">
        <v>3240</v>
      </c>
      <c r="M105" s="72">
        <v>11058</v>
      </c>
      <c r="N105" s="140" t="s">
        <v>1</v>
      </c>
      <c r="O105" s="21" t="s">
        <v>763</v>
      </c>
      <c r="P105" s="19" t="s">
        <v>836</v>
      </c>
      <c r="Q105" s="33" t="s">
        <v>71</v>
      </c>
    </row>
    <row r="106" spans="1:17" ht="12.75" customHeight="1" x14ac:dyDescent="0.2">
      <c r="A106" s="22" t="s">
        <v>907</v>
      </c>
      <c r="B106" s="20" t="s">
        <v>9</v>
      </c>
      <c r="C106" s="23" t="s">
        <v>973</v>
      </c>
      <c r="D106" s="20">
        <v>8</v>
      </c>
      <c r="E106" s="20" t="s">
        <v>1091</v>
      </c>
      <c r="F106" s="20">
        <v>2960</v>
      </c>
      <c r="G106" s="20">
        <v>7</v>
      </c>
      <c r="H106" s="20" t="s">
        <v>908</v>
      </c>
      <c r="I106" s="20" t="s">
        <v>277</v>
      </c>
      <c r="J106" s="171" t="s">
        <v>762</v>
      </c>
      <c r="K106" s="72">
        <v>397833</v>
      </c>
      <c r="L106" s="72">
        <v>3691</v>
      </c>
      <c r="M106" s="72">
        <v>11424</v>
      </c>
      <c r="N106" s="141">
        <v>2019</v>
      </c>
      <c r="O106" s="21" t="s">
        <v>909</v>
      </c>
      <c r="P106" s="19" t="s">
        <v>910</v>
      </c>
      <c r="Q106" s="33" t="s">
        <v>71</v>
      </c>
    </row>
    <row r="107" spans="1:17" ht="12.75" customHeight="1" x14ac:dyDescent="0.2">
      <c r="A107" s="22" t="s">
        <v>719</v>
      </c>
      <c r="B107" s="20" t="s">
        <v>9</v>
      </c>
      <c r="C107" s="23" t="s">
        <v>972</v>
      </c>
      <c r="D107" s="20">
        <v>8</v>
      </c>
      <c r="E107" s="20" t="s">
        <v>1092</v>
      </c>
      <c r="F107" s="20">
        <v>2840</v>
      </c>
      <c r="G107" s="20">
        <v>7</v>
      </c>
      <c r="H107" s="20" t="s">
        <v>1014</v>
      </c>
      <c r="I107" s="20" t="s">
        <v>1015</v>
      </c>
      <c r="J107" s="171" t="s">
        <v>1095</v>
      </c>
      <c r="K107" s="72">
        <v>634200</v>
      </c>
      <c r="L107" s="72">
        <v>4303</v>
      </c>
      <c r="M107" s="72">
        <v>13344</v>
      </c>
      <c r="N107" s="141">
        <v>2020</v>
      </c>
      <c r="O107" s="21" t="s">
        <v>933</v>
      </c>
      <c r="P107" s="19" t="s">
        <v>1289</v>
      </c>
      <c r="Q107" s="33" t="s">
        <v>71</v>
      </c>
    </row>
    <row r="108" spans="1:17" ht="12.75" customHeight="1" x14ac:dyDescent="0.2">
      <c r="A108" s="22" t="s">
        <v>1096</v>
      </c>
      <c r="B108" s="20" t="s">
        <v>9</v>
      </c>
      <c r="C108" s="23" t="s">
        <v>1097</v>
      </c>
      <c r="D108" s="20">
        <v>8</v>
      </c>
      <c r="E108" s="20" t="s">
        <v>1092</v>
      </c>
      <c r="F108" s="20">
        <v>3100</v>
      </c>
      <c r="G108" s="20">
        <v>7</v>
      </c>
      <c r="H108" s="20" t="s">
        <v>1094</v>
      </c>
      <c r="I108" s="20" t="s">
        <v>1015</v>
      </c>
      <c r="J108" s="171" t="s">
        <v>1095</v>
      </c>
      <c r="K108" s="72">
        <v>595000</v>
      </c>
      <c r="L108" s="72"/>
      <c r="M108" s="72"/>
      <c r="N108" s="141">
        <v>2020</v>
      </c>
      <c r="O108" s="21" t="s">
        <v>1076</v>
      </c>
      <c r="P108" s="19" t="s">
        <v>1290</v>
      </c>
      <c r="Q108" s="33" t="s">
        <v>71</v>
      </c>
    </row>
    <row r="109" spans="1:17" ht="12.75" customHeight="1" x14ac:dyDescent="0.2">
      <c r="A109" s="22" t="s">
        <v>1080</v>
      </c>
      <c r="B109" s="20" t="s">
        <v>9</v>
      </c>
      <c r="C109" s="23" t="s">
        <v>1087</v>
      </c>
      <c r="D109" s="20">
        <v>8</v>
      </c>
      <c r="E109" s="20" t="s">
        <v>1092</v>
      </c>
      <c r="F109" s="20">
        <v>3200</v>
      </c>
      <c r="G109" s="20">
        <v>7</v>
      </c>
      <c r="H109" s="20" t="s">
        <v>1094</v>
      </c>
      <c r="I109" s="20" t="s">
        <v>1015</v>
      </c>
      <c r="J109" s="171" t="s">
        <v>1095</v>
      </c>
      <c r="K109" s="72">
        <v>715000</v>
      </c>
      <c r="L109" s="72"/>
      <c r="M109" s="72"/>
      <c r="N109" s="141">
        <v>2021</v>
      </c>
      <c r="O109" s="21" t="s">
        <v>1034</v>
      </c>
      <c r="P109" s="19" t="s">
        <v>1283</v>
      </c>
      <c r="Q109" s="33" t="s">
        <v>71</v>
      </c>
    </row>
    <row r="110" spans="1:17" ht="12.75" customHeight="1" x14ac:dyDescent="0.2">
      <c r="A110" s="22" t="s">
        <v>1081</v>
      </c>
      <c r="B110" s="20" t="s">
        <v>9</v>
      </c>
      <c r="C110" s="23" t="s">
        <v>1088</v>
      </c>
      <c r="D110" s="20">
        <v>8</v>
      </c>
      <c r="E110" s="20" t="s">
        <v>1090</v>
      </c>
      <c r="F110" s="20">
        <v>2840</v>
      </c>
      <c r="G110" s="20">
        <v>5</v>
      </c>
      <c r="H110" s="20" t="s">
        <v>1098</v>
      </c>
      <c r="I110" s="20" t="s">
        <v>1074</v>
      </c>
      <c r="J110" s="171" t="s">
        <v>1099</v>
      </c>
      <c r="K110" s="72">
        <v>812869</v>
      </c>
      <c r="L110" s="72"/>
      <c r="M110" s="72"/>
      <c r="N110" s="141">
        <v>2021</v>
      </c>
      <c r="O110" s="21" t="s">
        <v>1034</v>
      </c>
      <c r="P110" s="19" t="s">
        <v>1284</v>
      </c>
      <c r="Q110" s="33" t="s">
        <v>71</v>
      </c>
    </row>
    <row r="111" spans="1:17" ht="12.75" customHeight="1" x14ac:dyDescent="0.2">
      <c r="A111" s="22" t="s">
        <v>1082</v>
      </c>
      <c r="B111" s="20" t="s">
        <v>9</v>
      </c>
      <c r="C111" s="23" t="s">
        <v>1089</v>
      </c>
      <c r="D111" s="20">
        <v>8</v>
      </c>
      <c r="E111" s="20" t="s">
        <v>1090</v>
      </c>
      <c r="F111" s="20">
        <v>3000</v>
      </c>
      <c r="G111" s="20">
        <v>5</v>
      </c>
      <c r="H111" s="20" t="s">
        <v>1098</v>
      </c>
      <c r="I111" s="20" t="s">
        <v>1074</v>
      </c>
      <c r="J111" s="171" t="s">
        <v>1099</v>
      </c>
      <c r="K111" s="72">
        <v>877000</v>
      </c>
      <c r="L111" s="72"/>
      <c r="M111" s="72"/>
      <c r="N111" s="141">
        <v>2021</v>
      </c>
      <c r="O111" s="21" t="s">
        <v>1100</v>
      </c>
      <c r="P111" s="19" t="s">
        <v>1285</v>
      </c>
      <c r="Q111" s="33" t="s">
        <v>71</v>
      </c>
    </row>
    <row r="112" spans="1:17" ht="12.75" customHeight="1" x14ac:dyDescent="0.2">
      <c r="A112" s="227" t="s">
        <v>1083</v>
      </c>
      <c r="B112" s="20" t="s">
        <v>9</v>
      </c>
      <c r="C112" s="23" t="s">
        <v>1085</v>
      </c>
      <c r="D112" s="20">
        <v>8</v>
      </c>
      <c r="E112" s="20" t="s">
        <v>1093</v>
      </c>
      <c r="F112" s="20">
        <v>3000</v>
      </c>
      <c r="G112" s="20">
        <v>4</v>
      </c>
      <c r="H112" s="20" t="s">
        <v>1102</v>
      </c>
      <c r="I112" s="20" t="s">
        <v>1074</v>
      </c>
      <c r="J112" s="171" t="s">
        <v>1101</v>
      </c>
      <c r="K112" s="72">
        <v>1045674</v>
      </c>
      <c r="L112" s="72"/>
      <c r="M112" s="72"/>
      <c r="N112" s="141">
        <v>2022</v>
      </c>
      <c r="O112" s="21" t="s">
        <v>1104</v>
      </c>
      <c r="P112" s="34" t="s">
        <v>1287</v>
      </c>
      <c r="Q112" s="33" t="s">
        <v>71</v>
      </c>
    </row>
    <row r="113" spans="1:17" ht="12.75" customHeight="1" x14ac:dyDescent="0.2">
      <c r="A113" s="227" t="s">
        <v>1084</v>
      </c>
      <c r="B113" s="20" t="s">
        <v>9</v>
      </c>
      <c r="C113" s="23" t="s">
        <v>1086</v>
      </c>
      <c r="D113" s="20">
        <v>8</v>
      </c>
      <c r="E113" s="20" t="s">
        <v>1093</v>
      </c>
      <c r="F113" s="20">
        <v>3200</v>
      </c>
      <c r="G113" s="20">
        <v>4</v>
      </c>
      <c r="H113" s="20" t="s">
        <v>1103</v>
      </c>
      <c r="I113" s="20" t="s">
        <v>1074</v>
      </c>
      <c r="J113" s="171" t="s">
        <v>1101</v>
      </c>
      <c r="K113" s="72">
        <v>1135000</v>
      </c>
      <c r="L113" s="72"/>
      <c r="M113" s="72"/>
      <c r="N113" s="141">
        <v>2022</v>
      </c>
      <c r="O113" s="21" t="s">
        <v>1105</v>
      </c>
      <c r="P113" s="34" t="s">
        <v>1286</v>
      </c>
      <c r="Q113" s="33" t="s">
        <v>71</v>
      </c>
    </row>
    <row r="114" spans="1:17" ht="12.75" customHeight="1" x14ac:dyDescent="0.2">
      <c r="A114" s="227" t="s">
        <v>1372</v>
      </c>
      <c r="B114" s="20" t="s">
        <v>9</v>
      </c>
      <c r="C114" s="23" t="s">
        <v>1373</v>
      </c>
      <c r="D114" s="20">
        <v>8</v>
      </c>
      <c r="E114" s="20" t="s">
        <v>1374</v>
      </c>
      <c r="F114" s="20">
        <v>3200</v>
      </c>
      <c r="G114" s="20">
        <v>4</v>
      </c>
      <c r="H114" s="20" t="s">
        <v>1369</v>
      </c>
      <c r="I114" s="20" t="s">
        <v>1375</v>
      </c>
      <c r="J114" s="171" t="s">
        <v>1376</v>
      </c>
      <c r="K114" s="72">
        <v>1195633</v>
      </c>
      <c r="L114" s="72">
        <v>1492</v>
      </c>
      <c r="M114" s="72">
        <v>5222</v>
      </c>
      <c r="N114" s="141">
        <v>2022</v>
      </c>
      <c r="O114" s="21" t="s">
        <v>1377</v>
      </c>
      <c r="P114" s="34" t="s">
        <v>1378</v>
      </c>
      <c r="Q114" s="33"/>
    </row>
    <row r="115" spans="1:17" s="67" customFormat="1" ht="12.75" customHeight="1" x14ac:dyDescent="0.2">
      <c r="A115" s="22" t="s">
        <v>162</v>
      </c>
      <c r="B115" s="20" t="s">
        <v>18</v>
      </c>
      <c r="C115" s="23">
        <v>7420</v>
      </c>
      <c r="D115" s="20">
        <v>8</v>
      </c>
      <c r="E115" s="20" t="s">
        <v>108</v>
      </c>
      <c r="F115" s="20">
        <v>2100</v>
      </c>
      <c r="G115" s="20">
        <v>14</v>
      </c>
      <c r="H115" s="20" t="s">
        <v>172</v>
      </c>
      <c r="I115" s="20" t="s">
        <v>136</v>
      </c>
      <c r="J115" s="168" t="s">
        <v>28</v>
      </c>
      <c r="K115" s="72">
        <v>98298</v>
      </c>
      <c r="L115" s="72">
        <v>1387</v>
      </c>
      <c r="M115" s="72">
        <v>4561</v>
      </c>
      <c r="N115" s="140" t="s">
        <v>1</v>
      </c>
      <c r="O115" s="21" t="s">
        <v>140</v>
      </c>
      <c r="P115" s="19" t="s">
        <v>281</v>
      </c>
      <c r="Q115" s="33" t="s">
        <v>71</v>
      </c>
    </row>
    <row r="116" spans="1:17" s="67" customFormat="1" ht="12.75" customHeight="1" x14ac:dyDescent="0.2">
      <c r="A116" s="22" t="s">
        <v>291</v>
      </c>
      <c r="B116" s="20" t="s">
        <v>18</v>
      </c>
      <c r="C116" s="23">
        <v>7570</v>
      </c>
      <c r="D116" s="20">
        <v>4</v>
      </c>
      <c r="E116" s="20" t="s">
        <v>289</v>
      </c>
      <c r="F116" s="20">
        <v>1500</v>
      </c>
      <c r="G116" s="20">
        <v>14</v>
      </c>
      <c r="H116" s="20" t="s">
        <v>146</v>
      </c>
      <c r="I116" s="20" t="s">
        <v>12</v>
      </c>
      <c r="J116" s="168" t="s">
        <v>29</v>
      </c>
      <c r="K116" s="72">
        <v>37035</v>
      </c>
      <c r="L116" s="72">
        <v>631</v>
      </c>
      <c r="M116" s="72">
        <v>1858</v>
      </c>
      <c r="N116" s="140" t="s">
        <v>1</v>
      </c>
      <c r="O116" s="21" t="s">
        <v>145</v>
      </c>
      <c r="P116" s="19" t="s">
        <v>706</v>
      </c>
      <c r="Q116" s="33" t="s">
        <v>71</v>
      </c>
    </row>
    <row r="117" spans="1:17" ht="12.75" customHeight="1" x14ac:dyDescent="0.2">
      <c r="A117" s="22" t="s">
        <v>122</v>
      </c>
      <c r="B117" s="20" t="s">
        <v>18</v>
      </c>
      <c r="C117" s="23">
        <v>7580</v>
      </c>
      <c r="D117" s="21">
        <v>8</v>
      </c>
      <c r="E117" s="20" t="s">
        <v>99</v>
      </c>
      <c r="F117" s="20">
        <v>1600</v>
      </c>
      <c r="G117" s="20">
        <v>20</v>
      </c>
      <c r="H117" s="228" t="s">
        <v>146</v>
      </c>
      <c r="I117" s="20" t="s">
        <v>226</v>
      </c>
      <c r="J117" s="168" t="s">
        <v>28</v>
      </c>
      <c r="K117" s="72">
        <v>35233</v>
      </c>
      <c r="L117" s="72">
        <v>732</v>
      </c>
      <c r="M117" s="72">
        <v>3412</v>
      </c>
      <c r="N117" s="140" t="s">
        <v>1</v>
      </c>
      <c r="O117" s="21" t="s">
        <v>140</v>
      </c>
      <c r="P117" s="19" t="s">
        <v>282</v>
      </c>
      <c r="Q117" s="33" t="s">
        <v>71</v>
      </c>
    </row>
    <row r="118" spans="1:17" ht="12.75" customHeight="1" x14ac:dyDescent="0.2">
      <c r="A118" s="22" t="s">
        <v>643</v>
      </c>
      <c r="B118" s="20" t="s">
        <v>18</v>
      </c>
      <c r="C118" s="23">
        <v>7872</v>
      </c>
      <c r="D118" s="21">
        <v>6</v>
      </c>
      <c r="E118" s="228" t="s">
        <v>644</v>
      </c>
      <c r="F118" s="20">
        <v>2000</v>
      </c>
      <c r="G118" s="20">
        <v>14</v>
      </c>
      <c r="H118" s="228" t="s">
        <v>989</v>
      </c>
      <c r="I118" s="20" t="s">
        <v>110</v>
      </c>
      <c r="J118" s="168" t="s">
        <v>165</v>
      </c>
      <c r="K118" s="72">
        <v>90304</v>
      </c>
      <c r="L118" s="72">
        <v>1310</v>
      </c>
      <c r="M118" s="72">
        <v>3082</v>
      </c>
      <c r="N118" s="140" t="s">
        <v>1</v>
      </c>
      <c r="O118" s="21" t="s">
        <v>567</v>
      </c>
      <c r="P118" s="19" t="s">
        <v>645</v>
      </c>
      <c r="Q118" s="33" t="s">
        <v>71</v>
      </c>
    </row>
    <row r="119" spans="1:17" ht="12.75" customHeight="1" x14ac:dyDescent="0.2">
      <c r="A119" s="22" t="s">
        <v>702</v>
      </c>
      <c r="B119" s="20" t="s">
        <v>18</v>
      </c>
      <c r="C119" s="23">
        <v>7884</v>
      </c>
      <c r="D119" s="21">
        <v>8</v>
      </c>
      <c r="E119" s="228" t="s">
        <v>616</v>
      </c>
      <c r="F119" s="20">
        <v>1600</v>
      </c>
      <c r="G119" s="20">
        <v>14</v>
      </c>
      <c r="H119" s="228" t="s">
        <v>705</v>
      </c>
      <c r="I119" s="20" t="s">
        <v>436</v>
      </c>
      <c r="J119" s="169" t="s">
        <v>223</v>
      </c>
      <c r="K119" s="72">
        <v>119937</v>
      </c>
      <c r="L119" s="72"/>
      <c r="M119" s="72"/>
      <c r="N119" s="140" t="s">
        <v>1</v>
      </c>
      <c r="O119" s="21" t="s">
        <v>567</v>
      </c>
      <c r="P119" s="19" t="s">
        <v>1002</v>
      </c>
      <c r="Q119" s="33" t="s">
        <v>71</v>
      </c>
    </row>
    <row r="120" spans="1:17" ht="12.75" customHeight="1" x14ac:dyDescent="0.2">
      <c r="A120" s="22" t="s">
        <v>703</v>
      </c>
      <c r="B120" s="20" t="s">
        <v>18</v>
      </c>
      <c r="C120" s="23" t="s">
        <v>704</v>
      </c>
      <c r="D120" s="21">
        <v>8</v>
      </c>
      <c r="E120" s="228" t="s">
        <v>616</v>
      </c>
      <c r="F120" s="20">
        <v>1350</v>
      </c>
      <c r="G120" s="20">
        <v>14</v>
      </c>
      <c r="H120" s="228" t="s">
        <v>705</v>
      </c>
      <c r="I120" s="20" t="s">
        <v>436</v>
      </c>
      <c r="J120" s="169" t="s">
        <v>223</v>
      </c>
      <c r="K120" s="72"/>
      <c r="L120" s="72"/>
      <c r="M120" s="72"/>
      <c r="N120" s="140" t="s">
        <v>1</v>
      </c>
      <c r="O120" s="21" t="s">
        <v>567</v>
      </c>
      <c r="P120" s="19" t="s">
        <v>731</v>
      </c>
      <c r="Q120" s="33" t="s">
        <v>71</v>
      </c>
    </row>
    <row r="121" spans="1:17" ht="12.75" customHeight="1" x14ac:dyDescent="0.2">
      <c r="A121" s="22" t="s">
        <v>1000</v>
      </c>
      <c r="B121" s="20" t="s">
        <v>18</v>
      </c>
      <c r="C121" s="23" t="s">
        <v>1001</v>
      </c>
      <c r="D121" s="21">
        <v>8</v>
      </c>
      <c r="E121" s="228" t="s">
        <v>616</v>
      </c>
      <c r="F121" s="20">
        <v>1560</v>
      </c>
      <c r="G121" s="20">
        <v>14</v>
      </c>
      <c r="H121" s="228" t="s">
        <v>999</v>
      </c>
      <c r="I121" s="20" t="s">
        <v>280</v>
      </c>
      <c r="J121" s="169" t="s">
        <v>223</v>
      </c>
      <c r="K121" s="72">
        <v>94782</v>
      </c>
      <c r="L121" s="72">
        <v>1213</v>
      </c>
      <c r="M121" s="72">
        <v>3820</v>
      </c>
      <c r="N121" s="141">
        <v>2019</v>
      </c>
      <c r="O121" s="21" t="s">
        <v>909</v>
      </c>
      <c r="P121" s="19"/>
      <c r="Q121" s="33" t="s">
        <v>71</v>
      </c>
    </row>
    <row r="122" spans="1:17" ht="12.75" customHeight="1" x14ac:dyDescent="0.2">
      <c r="A122" s="22" t="s">
        <v>573</v>
      </c>
      <c r="B122" s="20" t="s">
        <v>18</v>
      </c>
      <c r="C122" s="23">
        <v>7885</v>
      </c>
      <c r="D122" s="21">
        <v>8</v>
      </c>
      <c r="E122" s="228" t="s">
        <v>616</v>
      </c>
      <c r="F122" s="20">
        <v>2200</v>
      </c>
      <c r="G122" s="20">
        <v>14</v>
      </c>
      <c r="H122" s="20" t="s">
        <v>1003</v>
      </c>
      <c r="I122" s="20" t="s">
        <v>386</v>
      </c>
      <c r="J122" s="169" t="s">
        <v>223</v>
      </c>
      <c r="K122" s="72">
        <v>85733</v>
      </c>
      <c r="L122" s="72">
        <v>1518</v>
      </c>
      <c r="M122" s="72">
        <v>4429</v>
      </c>
      <c r="N122" s="140" t="s">
        <v>1</v>
      </c>
      <c r="O122" s="21" t="s">
        <v>567</v>
      </c>
      <c r="P122" s="19" t="s">
        <v>707</v>
      </c>
      <c r="Q122" s="33" t="s">
        <v>71</v>
      </c>
    </row>
    <row r="123" spans="1:17" ht="12.75" customHeight="1" x14ac:dyDescent="0.2">
      <c r="A123" s="22" t="s">
        <v>864</v>
      </c>
      <c r="B123" s="20" t="s">
        <v>18</v>
      </c>
      <c r="C123" s="23">
        <v>7904</v>
      </c>
      <c r="D123" s="21">
        <v>8</v>
      </c>
      <c r="E123" s="228" t="s">
        <v>616</v>
      </c>
      <c r="F123" s="20">
        <v>1800</v>
      </c>
      <c r="G123" s="20">
        <v>14</v>
      </c>
      <c r="H123" s="20" t="s">
        <v>999</v>
      </c>
      <c r="I123" s="20" t="s">
        <v>436</v>
      </c>
      <c r="J123" s="169" t="s">
        <v>223</v>
      </c>
      <c r="K123" s="72">
        <v>79834</v>
      </c>
      <c r="L123" s="72">
        <v>1327</v>
      </c>
      <c r="M123" s="72">
        <v>4095</v>
      </c>
      <c r="N123" s="141">
        <v>2019</v>
      </c>
      <c r="O123" s="21" t="s">
        <v>835</v>
      </c>
      <c r="P123" s="19" t="s">
        <v>874</v>
      </c>
      <c r="Q123" s="33" t="s">
        <v>71</v>
      </c>
    </row>
    <row r="124" spans="1:17" ht="12.75" customHeight="1" x14ac:dyDescent="0.2">
      <c r="A124" s="22" t="s">
        <v>220</v>
      </c>
      <c r="B124" s="20" t="s">
        <v>18</v>
      </c>
      <c r="C124" s="23">
        <v>8890</v>
      </c>
      <c r="D124" s="21">
        <v>8</v>
      </c>
      <c r="E124" s="228" t="s">
        <v>221</v>
      </c>
      <c r="F124" s="20">
        <v>2600</v>
      </c>
      <c r="G124" s="20">
        <v>14</v>
      </c>
      <c r="H124" s="228" t="s">
        <v>1006</v>
      </c>
      <c r="I124" s="20" t="s">
        <v>1007</v>
      </c>
      <c r="J124" s="169" t="s">
        <v>223</v>
      </c>
      <c r="K124" s="72">
        <v>158762</v>
      </c>
      <c r="L124" s="72">
        <v>1543</v>
      </c>
      <c r="M124" s="72">
        <v>3718</v>
      </c>
      <c r="N124" s="140" t="s">
        <v>1</v>
      </c>
      <c r="O124" s="21" t="s">
        <v>158</v>
      </c>
      <c r="P124" s="34" t="s">
        <v>387</v>
      </c>
      <c r="Q124" s="33" t="s">
        <v>71</v>
      </c>
    </row>
    <row r="125" spans="1:17" ht="12.75" customHeight="1" x14ac:dyDescent="0.2">
      <c r="A125" s="22" t="s">
        <v>286</v>
      </c>
      <c r="B125" s="20" t="s">
        <v>18</v>
      </c>
      <c r="C125" s="23">
        <v>8895</v>
      </c>
      <c r="D125" s="21">
        <v>8</v>
      </c>
      <c r="E125" s="228" t="s">
        <v>434</v>
      </c>
      <c r="F125" s="20">
        <v>2314</v>
      </c>
      <c r="G125" s="20">
        <v>10</v>
      </c>
      <c r="H125" s="20" t="s">
        <v>1004</v>
      </c>
      <c r="I125" s="20" t="s">
        <v>555</v>
      </c>
      <c r="J125" s="169" t="s">
        <v>223</v>
      </c>
      <c r="K125" s="72">
        <v>174150</v>
      </c>
      <c r="L125" s="72">
        <v>2004</v>
      </c>
      <c r="M125" s="72">
        <v>6782</v>
      </c>
      <c r="N125" s="140" t="s">
        <v>1</v>
      </c>
      <c r="O125" s="21" t="s">
        <v>384</v>
      </c>
      <c r="P125" s="19" t="s">
        <v>1005</v>
      </c>
      <c r="Q125" s="33" t="s">
        <v>71</v>
      </c>
    </row>
    <row r="126" spans="1:17" ht="12.75" customHeight="1" x14ac:dyDescent="0.2">
      <c r="A126" s="22" t="s">
        <v>1207</v>
      </c>
      <c r="B126" s="20" t="s">
        <v>18</v>
      </c>
      <c r="C126" s="23" t="s">
        <v>1209</v>
      </c>
      <c r="D126" s="21">
        <v>8</v>
      </c>
      <c r="E126" s="228" t="s">
        <v>1213</v>
      </c>
      <c r="F126" s="20">
        <v>2000</v>
      </c>
      <c r="G126" s="20">
        <v>8</v>
      </c>
      <c r="H126" s="20" t="s">
        <v>1214</v>
      </c>
      <c r="I126" s="20" t="s">
        <v>436</v>
      </c>
      <c r="J126" s="168" t="s">
        <v>165</v>
      </c>
      <c r="K126" s="72">
        <v>117300</v>
      </c>
      <c r="L126" s="72"/>
      <c r="M126" s="72"/>
      <c r="N126" s="141">
        <v>2020</v>
      </c>
      <c r="O126" s="21" t="s">
        <v>1077</v>
      </c>
      <c r="P126" s="19" t="s">
        <v>1215</v>
      </c>
      <c r="Q126" s="33" t="s">
        <v>71</v>
      </c>
    </row>
    <row r="127" spans="1:17" ht="12.75" customHeight="1" x14ac:dyDescent="0.2">
      <c r="A127" s="22" t="s">
        <v>1208</v>
      </c>
      <c r="B127" s="20" t="s">
        <v>18</v>
      </c>
      <c r="C127" s="23" t="s">
        <v>1210</v>
      </c>
      <c r="D127" s="21">
        <v>8</v>
      </c>
      <c r="E127" s="228" t="s">
        <v>1012</v>
      </c>
      <c r="F127" s="20">
        <v>2000</v>
      </c>
      <c r="G127" s="20">
        <v>8</v>
      </c>
      <c r="H127" s="20" t="s">
        <v>1013</v>
      </c>
      <c r="I127" s="20" t="s">
        <v>436</v>
      </c>
      <c r="J127" s="170" t="s">
        <v>237</v>
      </c>
      <c r="K127" s="72">
        <v>288085</v>
      </c>
      <c r="L127" s="72"/>
      <c r="M127" s="72"/>
      <c r="N127" s="141">
        <v>2020</v>
      </c>
      <c r="O127" s="21" t="s">
        <v>1077</v>
      </c>
      <c r="P127" s="19" t="s">
        <v>1216</v>
      </c>
      <c r="Q127" s="33" t="s">
        <v>71</v>
      </c>
    </row>
    <row r="128" spans="1:17" ht="12.75" customHeight="1" x14ac:dyDescent="0.2">
      <c r="A128" s="22" t="s">
        <v>995</v>
      </c>
      <c r="B128" s="20" t="s">
        <v>18</v>
      </c>
      <c r="C128" s="23">
        <v>9609</v>
      </c>
      <c r="D128" s="21">
        <v>8</v>
      </c>
      <c r="E128" s="228" t="s">
        <v>292</v>
      </c>
      <c r="F128" s="20">
        <v>2200</v>
      </c>
      <c r="G128" s="20">
        <v>10</v>
      </c>
      <c r="H128" s="20" t="s">
        <v>990</v>
      </c>
      <c r="I128" s="20" t="s">
        <v>436</v>
      </c>
      <c r="J128" s="169" t="s">
        <v>223</v>
      </c>
      <c r="K128" s="72">
        <v>90234</v>
      </c>
      <c r="L128" s="72">
        <v>1610</v>
      </c>
      <c r="M128" s="72">
        <v>5282</v>
      </c>
      <c r="N128" s="141">
        <v>2019</v>
      </c>
      <c r="O128" s="21" t="s">
        <v>898</v>
      </c>
      <c r="P128" s="19" t="s">
        <v>996</v>
      </c>
      <c r="Q128" s="33" t="s">
        <v>71</v>
      </c>
    </row>
    <row r="129" spans="1:17" ht="12.75" customHeight="1" x14ac:dyDescent="0.2">
      <c r="A129" s="22" t="s">
        <v>574</v>
      </c>
      <c r="B129" s="20" t="s">
        <v>18</v>
      </c>
      <c r="C129" s="23">
        <v>9610</v>
      </c>
      <c r="D129" s="21">
        <v>8</v>
      </c>
      <c r="E129" s="228" t="s">
        <v>292</v>
      </c>
      <c r="F129" s="20">
        <v>2300</v>
      </c>
      <c r="G129" s="20">
        <v>10</v>
      </c>
      <c r="H129" s="20" t="s">
        <v>990</v>
      </c>
      <c r="I129" s="20" t="s">
        <v>287</v>
      </c>
      <c r="J129" s="169" t="s">
        <v>223</v>
      </c>
      <c r="K129" s="72">
        <v>144565</v>
      </c>
      <c r="L129" s="72">
        <v>1723</v>
      </c>
      <c r="M129" s="72">
        <v>5615</v>
      </c>
      <c r="N129" s="140" t="s">
        <v>1</v>
      </c>
      <c r="O129" s="21" t="s">
        <v>637</v>
      </c>
      <c r="P129" s="19" t="s">
        <v>876</v>
      </c>
      <c r="Q129" s="33" t="s">
        <v>71</v>
      </c>
    </row>
    <row r="130" spans="1:17" ht="12.75" customHeight="1" x14ac:dyDescent="0.2">
      <c r="A130" s="22" t="s">
        <v>994</v>
      </c>
      <c r="B130" s="20" t="s">
        <v>18</v>
      </c>
      <c r="C130" s="23">
        <v>9611</v>
      </c>
      <c r="D130" s="21">
        <v>8</v>
      </c>
      <c r="E130" s="228" t="s">
        <v>292</v>
      </c>
      <c r="F130" s="20">
        <v>2300</v>
      </c>
      <c r="G130" s="20">
        <v>10</v>
      </c>
      <c r="H130" s="20" t="s">
        <v>990</v>
      </c>
      <c r="I130" s="20" t="s">
        <v>986</v>
      </c>
      <c r="J130" s="169" t="s">
        <v>223</v>
      </c>
      <c r="K130" s="72">
        <v>145182</v>
      </c>
      <c r="L130" s="72">
        <v>1819</v>
      </c>
      <c r="M130" s="72">
        <v>5440</v>
      </c>
      <c r="N130" s="141">
        <v>2019</v>
      </c>
      <c r="O130" s="21" t="s">
        <v>909</v>
      </c>
      <c r="P130" s="19" t="s">
        <v>993</v>
      </c>
      <c r="Q130" s="33" t="s">
        <v>71</v>
      </c>
    </row>
    <row r="131" spans="1:17" ht="12.75" customHeight="1" x14ac:dyDescent="0.2">
      <c r="A131" s="22" t="s">
        <v>1011</v>
      </c>
      <c r="B131" s="20" t="s">
        <v>18</v>
      </c>
      <c r="C131" s="23">
        <v>980</v>
      </c>
      <c r="D131" s="21">
        <v>8</v>
      </c>
      <c r="E131" s="228" t="s">
        <v>1012</v>
      </c>
      <c r="F131" s="20"/>
      <c r="G131" s="20">
        <v>8</v>
      </c>
      <c r="H131" s="20" t="s">
        <v>1013</v>
      </c>
      <c r="I131" s="20" t="s">
        <v>986</v>
      </c>
      <c r="J131" s="171" t="s">
        <v>929</v>
      </c>
      <c r="K131" s="72"/>
      <c r="L131" s="72"/>
      <c r="M131" s="72"/>
      <c r="N131" s="141">
        <v>2019</v>
      </c>
      <c r="O131" s="21" t="s">
        <v>998</v>
      </c>
      <c r="P131" s="19" t="s">
        <v>1217</v>
      </c>
      <c r="Q131" s="33" t="s">
        <v>71</v>
      </c>
    </row>
    <row r="132" spans="1:17" ht="12.75" customHeight="1" x14ac:dyDescent="0.2">
      <c r="A132" s="22" t="s">
        <v>433</v>
      </c>
      <c r="B132" s="20" t="s">
        <v>18</v>
      </c>
      <c r="C132" s="23" t="s">
        <v>435</v>
      </c>
      <c r="D132" s="21">
        <v>8</v>
      </c>
      <c r="E132" s="228" t="s">
        <v>988</v>
      </c>
      <c r="F132" s="20">
        <v>2700</v>
      </c>
      <c r="G132" s="20">
        <v>10</v>
      </c>
      <c r="H132" s="20" t="s">
        <v>991</v>
      </c>
      <c r="I132" s="20" t="s">
        <v>852</v>
      </c>
      <c r="J132" s="170" t="s">
        <v>621</v>
      </c>
      <c r="K132" s="72">
        <v>249446</v>
      </c>
      <c r="L132" s="72">
        <v>3648</v>
      </c>
      <c r="M132" s="72">
        <v>8894</v>
      </c>
      <c r="N132" s="140" t="s">
        <v>1</v>
      </c>
      <c r="O132" s="21" t="s">
        <v>567</v>
      </c>
      <c r="P132" s="19" t="s">
        <v>776</v>
      </c>
      <c r="Q132" s="33" t="s">
        <v>71</v>
      </c>
    </row>
    <row r="133" spans="1:17" ht="12.75" customHeight="1" x14ac:dyDescent="0.2">
      <c r="A133" s="22" t="s">
        <v>692</v>
      </c>
      <c r="B133" s="20" t="s">
        <v>18</v>
      </c>
      <c r="C133" s="23">
        <v>9820</v>
      </c>
      <c r="D133" s="21">
        <v>8</v>
      </c>
      <c r="E133" s="20" t="s">
        <v>987</v>
      </c>
      <c r="F133" s="20">
        <v>2700</v>
      </c>
      <c r="G133" s="20">
        <v>8</v>
      </c>
      <c r="H133" s="20" t="s">
        <v>992</v>
      </c>
      <c r="I133" s="20" t="s">
        <v>986</v>
      </c>
      <c r="J133" s="171" t="s">
        <v>769</v>
      </c>
      <c r="K133" s="72">
        <v>326186</v>
      </c>
      <c r="L133" s="72">
        <v>4336</v>
      </c>
      <c r="M133" s="72">
        <v>9933</v>
      </c>
      <c r="N133" s="141">
        <v>2019</v>
      </c>
      <c r="O133" s="21" t="s">
        <v>835</v>
      </c>
      <c r="P133" s="19" t="s">
        <v>875</v>
      </c>
      <c r="Q133" s="33" t="s">
        <v>71</v>
      </c>
    </row>
    <row r="134" spans="1:17" ht="12.75" customHeight="1" x14ac:dyDescent="0.2">
      <c r="A134" s="22" t="s">
        <v>913</v>
      </c>
      <c r="B134" s="20" t="s">
        <v>18</v>
      </c>
      <c r="C134" s="23">
        <v>9825</v>
      </c>
      <c r="D134" s="21">
        <v>8</v>
      </c>
      <c r="E134" s="20" t="s">
        <v>987</v>
      </c>
      <c r="F134" s="20">
        <v>2730</v>
      </c>
      <c r="G134" s="20">
        <v>7</v>
      </c>
      <c r="H134" s="20" t="s">
        <v>992</v>
      </c>
      <c r="I134" s="20" t="s">
        <v>986</v>
      </c>
      <c r="J134" s="171" t="s">
        <v>769</v>
      </c>
      <c r="K134" s="72">
        <v>359024</v>
      </c>
      <c r="L134" s="72">
        <v>4495</v>
      </c>
      <c r="M134" s="72">
        <v>10223</v>
      </c>
      <c r="N134" s="141">
        <v>2019</v>
      </c>
      <c r="O134" s="21" t="s">
        <v>909</v>
      </c>
      <c r="P134" s="19" t="s">
        <v>914</v>
      </c>
      <c r="Q134" s="33" t="s">
        <v>71</v>
      </c>
    </row>
    <row r="135" spans="1:17" ht="12.75" customHeight="1" x14ac:dyDescent="0.2">
      <c r="A135" s="22" t="s">
        <v>965</v>
      </c>
      <c r="B135" s="20" t="s">
        <v>18</v>
      </c>
      <c r="C135" s="23">
        <v>990</v>
      </c>
      <c r="D135" s="21">
        <v>8</v>
      </c>
      <c r="E135" s="20" t="s">
        <v>1008</v>
      </c>
      <c r="F135" s="20">
        <v>2700</v>
      </c>
      <c r="G135" s="20">
        <v>7</v>
      </c>
      <c r="H135" s="20" t="s">
        <v>1009</v>
      </c>
      <c r="I135" s="20" t="s">
        <v>1010</v>
      </c>
      <c r="J135" s="171" t="s">
        <v>769</v>
      </c>
      <c r="K135" s="72">
        <v>449074</v>
      </c>
      <c r="L135" s="72">
        <v>4362</v>
      </c>
      <c r="M135" s="72">
        <v>13088</v>
      </c>
      <c r="N135" s="141">
        <v>2019</v>
      </c>
      <c r="O135" s="21" t="s">
        <v>998</v>
      </c>
      <c r="P135" s="19" t="s">
        <v>1218</v>
      </c>
      <c r="Q135" s="33" t="s">
        <v>71</v>
      </c>
    </row>
    <row r="136" spans="1:17" ht="12.75" customHeight="1" x14ac:dyDescent="0.2">
      <c r="A136" s="22" t="s">
        <v>1201</v>
      </c>
      <c r="B136" s="20" t="s">
        <v>18</v>
      </c>
      <c r="C136" s="23" t="s">
        <v>1203</v>
      </c>
      <c r="D136" s="21">
        <v>8</v>
      </c>
      <c r="E136" s="20" t="s">
        <v>1173</v>
      </c>
      <c r="F136" s="20">
        <v>2800</v>
      </c>
      <c r="G136" s="20">
        <v>5</v>
      </c>
      <c r="H136" s="20" t="s">
        <v>1219</v>
      </c>
      <c r="I136" s="20" t="s">
        <v>986</v>
      </c>
      <c r="J136" s="171" t="s">
        <v>929</v>
      </c>
      <c r="K136" s="72">
        <v>616255</v>
      </c>
      <c r="L136" s="72"/>
      <c r="M136" s="72"/>
      <c r="N136" s="141">
        <v>2020</v>
      </c>
      <c r="O136" s="21" t="s">
        <v>1039</v>
      </c>
      <c r="P136" s="19" t="s">
        <v>1224</v>
      </c>
      <c r="Q136" s="33" t="s">
        <v>71</v>
      </c>
    </row>
    <row r="137" spans="1:17" ht="12.75" customHeight="1" x14ac:dyDescent="0.2">
      <c r="A137" s="227" t="s">
        <v>1202</v>
      </c>
      <c r="B137" s="20" t="s">
        <v>18</v>
      </c>
      <c r="C137" s="23" t="s">
        <v>1204</v>
      </c>
      <c r="D137" s="21">
        <v>8</v>
      </c>
      <c r="E137" s="20" t="s">
        <v>1172</v>
      </c>
      <c r="F137" s="20">
        <v>2400</v>
      </c>
      <c r="G137" s="20">
        <v>5</v>
      </c>
      <c r="H137" s="20" t="s">
        <v>1220</v>
      </c>
      <c r="I137" s="20" t="s">
        <v>986</v>
      </c>
      <c r="J137" s="171" t="s">
        <v>929</v>
      </c>
      <c r="K137" s="72">
        <v>415448</v>
      </c>
      <c r="L137" s="72"/>
      <c r="M137" s="72"/>
      <c r="N137" s="141">
        <v>2022</v>
      </c>
      <c r="O137" s="21" t="s">
        <v>1104</v>
      </c>
      <c r="P137" s="19" t="s">
        <v>1225</v>
      </c>
      <c r="Q137" s="33" t="s">
        <v>71</v>
      </c>
    </row>
    <row r="138" spans="1:17" ht="12.75" customHeight="1" x14ac:dyDescent="0.2">
      <c r="A138" s="22" t="s">
        <v>1205</v>
      </c>
      <c r="B138" s="20" t="s">
        <v>18</v>
      </c>
      <c r="C138" s="23" t="s">
        <v>1211</v>
      </c>
      <c r="D138" s="21">
        <v>8</v>
      </c>
      <c r="E138" s="20" t="s">
        <v>1223</v>
      </c>
      <c r="F138" s="20">
        <v>2910</v>
      </c>
      <c r="G138" s="20">
        <v>5</v>
      </c>
      <c r="H138" s="20" t="s">
        <v>1221</v>
      </c>
      <c r="I138" s="20" t="s">
        <v>1074</v>
      </c>
      <c r="J138" s="171" t="s">
        <v>929</v>
      </c>
      <c r="K138" s="72">
        <v>745000</v>
      </c>
      <c r="L138" s="72"/>
      <c r="M138" s="72"/>
      <c r="N138" s="141">
        <v>2021</v>
      </c>
      <c r="O138" s="21" t="s">
        <v>1034</v>
      </c>
      <c r="P138" s="19" t="s">
        <v>1226</v>
      </c>
      <c r="Q138" s="33" t="s">
        <v>71</v>
      </c>
    </row>
    <row r="139" spans="1:17" ht="12.75" customHeight="1" x14ac:dyDescent="0.2">
      <c r="A139" s="227" t="s">
        <v>1206</v>
      </c>
      <c r="B139" s="20" t="s">
        <v>18</v>
      </c>
      <c r="C139" s="23" t="s">
        <v>1212</v>
      </c>
      <c r="D139" s="21">
        <v>8</v>
      </c>
      <c r="E139" s="20" t="s">
        <v>1174</v>
      </c>
      <c r="F139" s="20">
        <v>2800</v>
      </c>
      <c r="G139" s="20">
        <v>4</v>
      </c>
      <c r="H139" s="20" t="s">
        <v>1222</v>
      </c>
      <c r="I139" s="20" t="s">
        <v>1074</v>
      </c>
      <c r="J139" s="171" t="s">
        <v>929</v>
      </c>
      <c r="K139" s="72">
        <v>897556</v>
      </c>
      <c r="L139" s="72"/>
      <c r="M139" s="72"/>
      <c r="N139" s="141">
        <v>2022</v>
      </c>
      <c r="O139" s="21" t="s">
        <v>1104</v>
      </c>
      <c r="P139" s="19" t="s">
        <v>1227</v>
      </c>
      <c r="Q139" s="33" t="s">
        <v>71</v>
      </c>
    </row>
    <row r="140" spans="1:17" ht="12.75" customHeight="1" x14ac:dyDescent="0.2">
      <c r="A140" s="22" t="s">
        <v>886</v>
      </c>
      <c r="B140" s="20" t="s">
        <v>104</v>
      </c>
      <c r="C140" s="23" t="s">
        <v>887</v>
      </c>
      <c r="D140" s="20">
        <v>8</v>
      </c>
      <c r="E140" s="20" t="s">
        <v>888</v>
      </c>
      <c r="F140" s="20">
        <v>1600</v>
      </c>
      <c r="G140" s="20">
        <v>28</v>
      </c>
      <c r="H140" s="228" t="s">
        <v>889</v>
      </c>
      <c r="I140" s="228" t="s">
        <v>12</v>
      </c>
      <c r="J140" s="168" t="s">
        <v>29</v>
      </c>
      <c r="K140" s="72">
        <v>111300</v>
      </c>
      <c r="L140" s="72"/>
      <c r="M140" s="72"/>
      <c r="N140" s="141">
        <v>2019</v>
      </c>
      <c r="O140" s="21" t="s">
        <v>835</v>
      </c>
      <c r="P140" s="19" t="s">
        <v>1331</v>
      </c>
      <c r="Q140" s="33" t="s">
        <v>71</v>
      </c>
    </row>
    <row r="141" spans="1:17" ht="12.75" customHeight="1" x14ac:dyDescent="0.2">
      <c r="A141" s="22" t="s">
        <v>1295</v>
      </c>
      <c r="B141" s="20" t="s">
        <v>104</v>
      </c>
      <c r="C141" s="23" t="s">
        <v>1296</v>
      </c>
      <c r="D141" s="20">
        <v>4</v>
      </c>
      <c r="E141" s="20" t="s">
        <v>1297</v>
      </c>
      <c r="F141" s="20">
        <v>2000</v>
      </c>
      <c r="G141" s="20">
        <v>12</v>
      </c>
      <c r="H141" s="20" t="s">
        <v>1298</v>
      </c>
      <c r="I141" s="20" t="s">
        <v>110</v>
      </c>
      <c r="J141" s="168" t="s">
        <v>165</v>
      </c>
      <c r="K141" s="72">
        <v>107182</v>
      </c>
      <c r="L141" s="72">
        <v>914</v>
      </c>
      <c r="M141" s="72">
        <v>3017</v>
      </c>
      <c r="N141" s="141">
        <v>2019</v>
      </c>
      <c r="O141" s="21" t="s">
        <v>898</v>
      </c>
      <c r="P141" s="19" t="s">
        <v>1299</v>
      </c>
      <c r="Q141" s="33" t="s">
        <v>71</v>
      </c>
    </row>
    <row r="142" spans="1:17" x14ac:dyDescent="0.2">
      <c r="A142" s="22" t="s">
        <v>1293</v>
      </c>
      <c r="B142" s="20" t="s">
        <v>104</v>
      </c>
      <c r="C142" s="8" t="s">
        <v>1294</v>
      </c>
      <c r="D142" s="21">
        <v>8</v>
      </c>
      <c r="E142" s="20" t="s">
        <v>773</v>
      </c>
      <c r="F142" s="20">
        <v>1600</v>
      </c>
      <c r="G142" s="20">
        <v>12</v>
      </c>
      <c r="H142" s="20" t="s">
        <v>1300</v>
      </c>
      <c r="I142" s="20" t="s">
        <v>287</v>
      </c>
      <c r="J142" s="168" t="s">
        <v>165</v>
      </c>
      <c r="K142" s="147">
        <v>174932</v>
      </c>
      <c r="L142" s="147"/>
      <c r="M142" s="147"/>
      <c r="N142" s="176">
        <v>2021</v>
      </c>
      <c r="O142" s="3" t="s">
        <v>1100</v>
      </c>
      <c r="P142" s="19" t="s">
        <v>1301</v>
      </c>
      <c r="Q142" s="33" t="s">
        <v>71</v>
      </c>
    </row>
    <row r="143" spans="1:17" x14ac:dyDescent="0.2">
      <c r="A143" s="22" t="s">
        <v>1302</v>
      </c>
      <c r="B143" s="20" t="s">
        <v>104</v>
      </c>
      <c r="C143" s="8" t="s">
        <v>1311</v>
      </c>
      <c r="D143" s="21">
        <v>8</v>
      </c>
      <c r="E143" s="20" t="s">
        <v>773</v>
      </c>
      <c r="F143" s="228">
        <v>1800</v>
      </c>
      <c r="G143" s="20">
        <v>12</v>
      </c>
      <c r="H143" s="228" t="s">
        <v>1321</v>
      </c>
      <c r="I143" s="20" t="s">
        <v>287</v>
      </c>
      <c r="J143" s="168" t="s">
        <v>165</v>
      </c>
      <c r="K143" s="147">
        <v>172451</v>
      </c>
      <c r="L143" s="147"/>
      <c r="M143" s="147"/>
      <c r="N143" s="176">
        <v>2021</v>
      </c>
      <c r="O143" s="3" t="s">
        <v>1034</v>
      </c>
      <c r="P143" s="229" t="s">
        <v>1333</v>
      </c>
      <c r="Q143" s="33" t="s">
        <v>71</v>
      </c>
    </row>
    <row r="144" spans="1:17" x14ac:dyDescent="0.2">
      <c r="A144" s="227" t="s">
        <v>1303</v>
      </c>
      <c r="B144" s="20" t="s">
        <v>104</v>
      </c>
      <c r="C144" s="8" t="s">
        <v>1312</v>
      </c>
      <c r="D144" s="21">
        <v>8</v>
      </c>
      <c r="E144" s="20" t="s">
        <v>773</v>
      </c>
      <c r="F144" s="228">
        <v>1800</v>
      </c>
      <c r="G144" s="20">
        <v>12</v>
      </c>
      <c r="H144" s="228" t="s">
        <v>1322</v>
      </c>
      <c r="I144" s="20" t="s">
        <v>636</v>
      </c>
      <c r="J144" s="168" t="s">
        <v>165</v>
      </c>
      <c r="K144" s="147">
        <v>224223</v>
      </c>
      <c r="L144" s="147"/>
      <c r="M144" s="147"/>
      <c r="N144" s="176">
        <v>2022</v>
      </c>
      <c r="O144" s="3" t="s">
        <v>1104</v>
      </c>
      <c r="P144" s="229" t="s">
        <v>1334</v>
      </c>
      <c r="Q144" s="33" t="s">
        <v>71</v>
      </c>
    </row>
    <row r="145" spans="1:22" x14ac:dyDescent="0.2">
      <c r="A145" s="22" t="s">
        <v>1304</v>
      </c>
      <c r="B145" s="20" t="s">
        <v>104</v>
      </c>
      <c r="C145" s="8" t="s">
        <v>1313</v>
      </c>
      <c r="D145" s="21">
        <v>8</v>
      </c>
      <c r="E145" s="20" t="s">
        <v>773</v>
      </c>
      <c r="F145" s="3">
        <v>2000</v>
      </c>
      <c r="G145" s="20">
        <v>12</v>
      </c>
      <c r="H145" s="228" t="s">
        <v>1323</v>
      </c>
      <c r="I145" s="20" t="s">
        <v>636</v>
      </c>
      <c r="J145" s="168" t="s">
        <v>165</v>
      </c>
      <c r="K145" s="147">
        <v>230726</v>
      </c>
      <c r="L145" s="147"/>
      <c r="M145" s="147"/>
      <c r="N145" s="176">
        <v>2021</v>
      </c>
      <c r="O145" s="3" t="s">
        <v>1100</v>
      </c>
      <c r="P145" s="229" t="s">
        <v>1330</v>
      </c>
      <c r="Q145" s="33" t="s">
        <v>71</v>
      </c>
    </row>
    <row r="146" spans="1:22" x14ac:dyDescent="0.2">
      <c r="A146" s="4" t="s">
        <v>1305</v>
      </c>
      <c r="B146" s="20" t="s">
        <v>104</v>
      </c>
      <c r="C146" s="8" t="s">
        <v>1314</v>
      </c>
      <c r="D146" s="21">
        <v>8</v>
      </c>
      <c r="E146" s="20" t="s">
        <v>773</v>
      </c>
      <c r="F146" s="3">
        <v>2000</v>
      </c>
      <c r="G146" s="20">
        <v>12</v>
      </c>
      <c r="H146" s="228" t="s">
        <v>1324</v>
      </c>
      <c r="I146" s="20" t="s">
        <v>636</v>
      </c>
      <c r="J146" s="168" t="s">
        <v>165</v>
      </c>
      <c r="K146" s="147">
        <v>210000</v>
      </c>
      <c r="L146" s="147"/>
      <c r="M146" s="147"/>
      <c r="N146" s="176">
        <v>2019</v>
      </c>
      <c r="O146" s="3" t="s">
        <v>909</v>
      </c>
      <c r="P146" s="229" t="s">
        <v>1335</v>
      </c>
      <c r="Q146" s="33" t="s">
        <v>71</v>
      </c>
    </row>
    <row r="147" spans="1:22" x14ac:dyDescent="0.2">
      <c r="A147" s="22" t="s">
        <v>1306</v>
      </c>
      <c r="B147" s="20" t="s">
        <v>104</v>
      </c>
      <c r="C147" s="8" t="s">
        <v>1315</v>
      </c>
      <c r="D147" s="21">
        <v>8</v>
      </c>
      <c r="E147" s="20" t="s">
        <v>773</v>
      </c>
      <c r="F147" s="228">
        <v>1800</v>
      </c>
      <c r="G147" s="20">
        <v>12</v>
      </c>
      <c r="H147" s="228" t="s">
        <v>1325</v>
      </c>
      <c r="I147" s="20" t="s">
        <v>636</v>
      </c>
      <c r="J147" s="168" t="s">
        <v>165</v>
      </c>
      <c r="K147" s="147">
        <v>142150</v>
      </c>
      <c r="L147" s="147"/>
      <c r="M147" s="147"/>
      <c r="N147" s="176">
        <v>2021</v>
      </c>
      <c r="O147" s="3" t="s">
        <v>1034</v>
      </c>
      <c r="P147" s="229" t="s">
        <v>1336</v>
      </c>
      <c r="Q147" s="33" t="s">
        <v>71</v>
      </c>
    </row>
    <row r="148" spans="1:22" x14ac:dyDescent="0.2">
      <c r="A148" s="4" t="s">
        <v>1307</v>
      </c>
      <c r="B148" s="20" t="s">
        <v>104</v>
      </c>
      <c r="C148" s="8" t="s">
        <v>1316</v>
      </c>
      <c r="D148" s="21">
        <v>8</v>
      </c>
      <c r="E148" s="20" t="s">
        <v>1327</v>
      </c>
      <c r="F148" s="228">
        <v>1800</v>
      </c>
      <c r="G148" s="20">
        <v>12</v>
      </c>
      <c r="H148" s="228" t="s">
        <v>1326</v>
      </c>
      <c r="I148" s="20" t="s">
        <v>636</v>
      </c>
      <c r="J148" s="168" t="s">
        <v>165</v>
      </c>
      <c r="K148" s="147"/>
      <c r="L148" s="147"/>
      <c r="M148" s="147"/>
      <c r="N148" s="176">
        <v>2019</v>
      </c>
      <c r="O148" s="3" t="s">
        <v>909</v>
      </c>
      <c r="P148" s="229"/>
      <c r="Q148" s="33" t="s">
        <v>71</v>
      </c>
    </row>
    <row r="149" spans="1:22" x14ac:dyDescent="0.2">
      <c r="A149" s="22" t="s">
        <v>1310</v>
      </c>
      <c r="B149" s="20" t="s">
        <v>104</v>
      </c>
      <c r="C149" s="8" t="s">
        <v>1317</v>
      </c>
      <c r="D149" s="21">
        <v>8</v>
      </c>
      <c r="E149" s="20" t="s">
        <v>773</v>
      </c>
      <c r="F149" s="228">
        <v>1800</v>
      </c>
      <c r="G149" s="20">
        <v>12</v>
      </c>
      <c r="H149" s="228" t="s">
        <v>1326</v>
      </c>
      <c r="I149" s="20" t="s">
        <v>636</v>
      </c>
      <c r="J149" s="66" t="s">
        <v>929</v>
      </c>
      <c r="K149" s="147">
        <v>203630</v>
      </c>
      <c r="L149" s="147"/>
      <c r="M149" s="147"/>
      <c r="N149" s="176">
        <v>2020</v>
      </c>
      <c r="O149" s="3" t="s">
        <v>933</v>
      </c>
      <c r="P149" s="229" t="s">
        <v>1332</v>
      </c>
      <c r="Q149" s="33" t="s">
        <v>71</v>
      </c>
    </row>
    <row r="150" spans="1:22" x14ac:dyDescent="0.2">
      <c r="A150" s="22" t="s">
        <v>1308</v>
      </c>
      <c r="B150" s="20" t="s">
        <v>104</v>
      </c>
      <c r="C150" s="8" t="s">
        <v>1319</v>
      </c>
      <c r="D150" s="21">
        <v>8</v>
      </c>
      <c r="E150" s="20" t="s">
        <v>925</v>
      </c>
      <c r="F150" s="228">
        <v>2200</v>
      </c>
      <c r="G150" s="20">
        <v>12</v>
      </c>
      <c r="H150" s="228" t="s">
        <v>1328</v>
      </c>
      <c r="I150" s="20" t="s">
        <v>927</v>
      </c>
      <c r="J150" s="66" t="s">
        <v>929</v>
      </c>
      <c r="K150" s="147"/>
      <c r="L150" s="147"/>
      <c r="M150" s="147"/>
      <c r="N150" s="176">
        <v>2021</v>
      </c>
      <c r="O150" s="3" t="s">
        <v>1078</v>
      </c>
      <c r="P150" s="229"/>
      <c r="Q150" s="33" t="s">
        <v>71</v>
      </c>
    </row>
    <row r="151" spans="1:22" ht="13.5" thickBot="1" x14ac:dyDescent="0.25">
      <c r="A151" s="30" t="s">
        <v>1309</v>
      </c>
      <c r="B151" s="240" t="s">
        <v>104</v>
      </c>
      <c r="C151" s="241" t="s">
        <v>1318</v>
      </c>
      <c r="D151" s="242">
        <v>8</v>
      </c>
      <c r="E151" s="230" t="s">
        <v>1320</v>
      </c>
      <c r="F151" s="230">
        <v>2500</v>
      </c>
      <c r="G151" s="230">
        <v>6</v>
      </c>
      <c r="H151" s="230" t="s">
        <v>1329</v>
      </c>
      <c r="I151" s="230" t="s">
        <v>927</v>
      </c>
      <c r="J151" s="244" t="s">
        <v>929</v>
      </c>
      <c r="K151" s="205"/>
      <c r="L151" s="205"/>
      <c r="M151" s="205"/>
      <c r="N151" s="198">
        <v>2020</v>
      </c>
      <c r="O151" s="243" t="s">
        <v>933</v>
      </c>
      <c r="P151" s="231"/>
      <c r="Q151" s="33" t="s">
        <v>71</v>
      </c>
    </row>
    <row r="152" spans="1:22" x14ac:dyDescent="0.2">
      <c r="V152" s="75"/>
    </row>
    <row r="153" spans="1:22" x14ac:dyDescent="0.2">
      <c r="U153" s="73"/>
      <c r="V153" s="74"/>
    </row>
  </sheetData>
  <autoFilter ref="A1:P151">
    <sortState ref="A2:P80">
      <sortCondition ref="B1:B80"/>
    </sortState>
  </autoFilter>
  <sortState ref="A1:W96">
    <sortCondition ref="B2:B114"/>
    <sortCondition ref="A2:A114"/>
  </sortState>
  <pageMargins left="0.43307086614173229" right="0.23622047244094491" top="0.19685039370078741" bottom="0.15748031496062992" header="0.31496062992125984" footer="0.11811023622047245"/>
  <pageSetup paperSize="9" scale="56" fitToHeight="0" orientation="landscape" horizontalDpi="4294967292"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workbookViewId="0">
      <pane xSplit="1" ySplit="1" topLeftCell="B2" activePane="bottomRight" state="frozen"/>
      <selection pane="topRight" activeCell="B1" sqref="B1"/>
      <selection pane="bottomLeft" activeCell="A2" sqref="A2"/>
      <selection pane="bottomRight" activeCell="E9" sqref="E9"/>
    </sheetView>
  </sheetViews>
  <sheetFormatPr defaultRowHeight="12.75" x14ac:dyDescent="0.2"/>
  <cols>
    <col min="1" max="1" width="17.5703125" style="53" customWidth="1"/>
    <col min="2" max="2" width="16.5703125" style="54" customWidth="1"/>
    <col min="3" max="3" width="7" style="55" customWidth="1"/>
    <col min="4" max="4" width="10.28515625" style="55" customWidth="1"/>
    <col min="5" max="6" width="11.28515625" style="55" customWidth="1"/>
    <col min="7" max="9" width="7" style="55" customWidth="1"/>
    <col min="10" max="10" width="36.42578125" style="53" customWidth="1"/>
    <col min="11" max="11" width="1" customWidth="1"/>
  </cols>
  <sheetData>
    <row r="1" spans="1:11" s="42" customFormat="1" ht="41.25" customHeight="1" thickBot="1" x14ac:dyDescent="0.25">
      <c r="A1" s="94" t="s">
        <v>173</v>
      </c>
      <c r="B1" s="95" t="s">
        <v>174</v>
      </c>
      <c r="C1" s="96" t="s">
        <v>302</v>
      </c>
      <c r="D1" s="96" t="s">
        <v>212</v>
      </c>
      <c r="E1" s="97" t="s">
        <v>213</v>
      </c>
      <c r="F1" s="97" t="s">
        <v>185</v>
      </c>
      <c r="G1" s="96" t="s">
        <v>70</v>
      </c>
      <c r="H1" s="96" t="s">
        <v>197</v>
      </c>
      <c r="I1" s="96" t="s">
        <v>175</v>
      </c>
      <c r="J1" s="98" t="s">
        <v>186</v>
      </c>
    </row>
    <row r="2" spans="1:11" ht="12" customHeight="1" x14ac:dyDescent="0.2">
      <c r="A2" s="81" t="s">
        <v>127</v>
      </c>
      <c r="B2" s="85" t="s">
        <v>304</v>
      </c>
      <c r="C2" s="87">
        <v>24</v>
      </c>
      <c r="D2" s="87">
        <v>400</v>
      </c>
      <c r="E2" s="87"/>
      <c r="F2" s="87"/>
      <c r="G2" s="87">
        <v>28</v>
      </c>
      <c r="H2" s="87"/>
      <c r="I2" s="87"/>
      <c r="J2" s="88" t="s">
        <v>128</v>
      </c>
      <c r="K2" t="s">
        <v>71</v>
      </c>
    </row>
    <row r="3" spans="1:11" ht="12" customHeight="1" x14ac:dyDescent="0.2">
      <c r="A3" s="45" t="s">
        <v>161</v>
      </c>
      <c r="B3" s="57" t="s">
        <v>304</v>
      </c>
      <c r="C3" s="50">
        <v>24</v>
      </c>
      <c r="D3" s="50">
        <v>400</v>
      </c>
      <c r="E3" s="50"/>
      <c r="F3" s="50"/>
      <c r="G3" s="50">
        <v>28</v>
      </c>
      <c r="H3" s="50"/>
      <c r="I3" s="50"/>
      <c r="J3" s="51" t="s">
        <v>299</v>
      </c>
      <c r="K3" t="s">
        <v>71</v>
      </c>
    </row>
    <row r="4" spans="1:11" ht="12" customHeight="1" x14ac:dyDescent="0.2">
      <c r="A4" s="45" t="s">
        <v>22</v>
      </c>
      <c r="B4" s="57" t="s">
        <v>304</v>
      </c>
      <c r="C4" s="44">
        <v>24</v>
      </c>
      <c r="D4" s="44">
        <v>400</v>
      </c>
      <c r="E4" s="44">
        <v>0.8</v>
      </c>
      <c r="F4" s="44">
        <v>19.2</v>
      </c>
      <c r="G4" s="44">
        <v>28</v>
      </c>
      <c r="H4" s="44">
        <v>5.3</v>
      </c>
      <c r="I4" s="44">
        <v>4647.5</v>
      </c>
      <c r="J4" s="46" t="s">
        <v>298</v>
      </c>
      <c r="K4" t="s">
        <v>71</v>
      </c>
    </row>
    <row r="5" spans="1:11" ht="12" customHeight="1" x14ac:dyDescent="0.2">
      <c r="A5" s="48" t="s">
        <v>22</v>
      </c>
      <c r="B5" s="57" t="s">
        <v>304</v>
      </c>
      <c r="C5" s="50">
        <v>24</v>
      </c>
      <c r="D5" s="50">
        <v>450</v>
      </c>
      <c r="E5" s="50">
        <v>0.8</v>
      </c>
      <c r="F5" s="50">
        <v>24</v>
      </c>
      <c r="G5" s="50">
        <v>28</v>
      </c>
      <c r="H5" s="50"/>
      <c r="I5" s="50"/>
      <c r="J5" s="51" t="s">
        <v>124</v>
      </c>
      <c r="K5" t="s">
        <v>71</v>
      </c>
    </row>
    <row r="6" spans="1:11" ht="12" customHeight="1" x14ac:dyDescent="0.2">
      <c r="A6" s="48" t="s">
        <v>100</v>
      </c>
      <c r="B6" s="57" t="s">
        <v>304</v>
      </c>
      <c r="C6" s="50">
        <v>24</v>
      </c>
      <c r="D6" s="50">
        <v>450</v>
      </c>
      <c r="E6" s="50"/>
      <c r="F6" s="50">
        <v>24.3</v>
      </c>
      <c r="G6" s="50">
        <v>28</v>
      </c>
      <c r="H6" s="50"/>
      <c r="I6" s="50"/>
      <c r="J6" s="51" t="s">
        <v>300</v>
      </c>
      <c r="K6" t="s">
        <v>71</v>
      </c>
    </row>
    <row r="7" spans="1:11" ht="12" customHeight="1" x14ac:dyDescent="0.2">
      <c r="A7" s="45" t="s">
        <v>10</v>
      </c>
      <c r="B7" s="57" t="s">
        <v>304</v>
      </c>
      <c r="C7" s="44">
        <v>64</v>
      </c>
      <c r="D7" s="44">
        <v>400</v>
      </c>
      <c r="E7" s="44">
        <v>1.6</v>
      </c>
      <c r="F7" s="44">
        <v>57.6</v>
      </c>
      <c r="G7" s="44">
        <v>28</v>
      </c>
      <c r="H7" s="44">
        <v>13</v>
      </c>
      <c r="I7" s="44">
        <v>10616</v>
      </c>
      <c r="J7" s="46" t="s">
        <v>301</v>
      </c>
      <c r="K7" t="s">
        <v>71</v>
      </c>
    </row>
    <row r="8" spans="1:11" ht="12" customHeight="1" x14ac:dyDescent="0.2">
      <c r="A8" s="48" t="s">
        <v>303</v>
      </c>
      <c r="B8" s="57" t="s">
        <v>304</v>
      </c>
      <c r="C8" s="50">
        <v>96</v>
      </c>
      <c r="D8" s="50">
        <v>400</v>
      </c>
      <c r="E8" s="50">
        <v>2.4</v>
      </c>
      <c r="F8" s="50">
        <v>86.4</v>
      </c>
      <c r="G8" s="50">
        <v>28</v>
      </c>
      <c r="H8" s="50"/>
      <c r="I8" s="50"/>
      <c r="J8" s="51" t="s">
        <v>8</v>
      </c>
      <c r="K8" t="s">
        <v>71</v>
      </c>
    </row>
    <row r="9" spans="1:11" ht="12" customHeight="1" x14ac:dyDescent="0.2">
      <c r="A9" s="48" t="s">
        <v>303</v>
      </c>
      <c r="B9" s="57" t="s">
        <v>304</v>
      </c>
      <c r="C9" s="50">
        <v>96</v>
      </c>
      <c r="D9" s="50">
        <v>450</v>
      </c>
      <c r="E9" s="50">
        <v>2.7</v>
      </c>
      <c r="F9" s="50">
        <v>97.2</v>
      </c>
      <c r="G9" s="50">
        <v>28</v>
      </c>
      <c r="H9" s="50"/>
      <c r="I9" s="50"/>
      <c r="J9" s="51" t="s">
        <v>8</v>
      </c>
      <c r="K9" t="s">
        <v>71</v>
      </c>
    </row>
    <row r="10" spans="1:11" ht="12" customHeight="1" x14ac:dyDescent="0.2">
      <c r="A10" s="48" t="s">
        <v>188</v>
      </c>
      <c r="B10" s="57" t="s">
        <v>304</v>
      </c>
      <c r="C10" s="50">
        <v>128</v>
      </c>
      <c r="D10" s="50">
        <v>450</v>
      </c>
      <c r="E10" s="50">
        <v>3.6</v>
      </c>
      <c r="F10" s="50">
        <v>129.80000000000001</v>
      </c>
      <c r="G10" s="50">
        <v>28</v>
      </c>
      <c r="H10" s="50"/>
      <c r="I10" s="50"/>
      <c r="J10" s="52" t="s">
        <v>13</v>
      </c>
      <c r="K10" t="s">
        <v>71</v>
      </c>
    </row>
    <row r="11" spans="1:11" ht="12" customHeight="1" x14ac:dyDescent="0.2">
      <c r="A11" s="48" t="s">
        <v>188</v>
      </c>
      <c r="B11" s="57" t="s">
        <v>304</v>
      </c>
      <c r="C11" s="50">
        <v>128</v>
      </c>
      <c r="D11" s="50">
        <v>550</v>
      </c>
      <c r="E11" s="50">
        <v>4.4000000000000004</v>
      </c>
      <c r="F11" s="50">
        <v>158.4</v>
      </c>
      <c r="G11" s="50">
        <v>28</v>
      </c>
      <c r="H11" s="50"/>
      <c r="I11" s="50"/>
      <c r="J11" s="51" t="s">
        <v>96</v>
      </c>
      <c r="K11" t="s">
        <v>71</v>
      </c>
    </row>
    <row r="12" spans="1:11" ht="12" customHeight="1" thickBot="1" x14ac:dyDescent="0.25">
      <c r="A12" s="78" t="s">
        <v>14</v>
      </c>
      <c r="B12" s="89" t="s">
        <v>304</v>
      </c>
      <c r="C12" s="79">
        <v>128</v>
      </c>
      <c r="D12" s="79">
        <v>578</v>
      </c>
      <c r="E12" s="79">
        <v>4.6239999999999997</v>
      </c>
      <c r="F12" s="79">
        <v>166.5</v>
      </c>
      <c r="G12" s="79">
        <v>28</v>
      </c>
      <c r="H12" s="79"/>
      <c r="I12" s="79"/>
      <c r="J12" s="80" t="s">
        <v>189</v>
      </c>
      <c r="K12" t="s">
        <v>71</v>
      </c>
    </row>
    <row r="13" spans="1:11" ht="12" customHeight="1" x14ac:dyDescent="0.2">
      <c r="A13" s="47" t="s">
        <v>109</v>
      </c>
      <c r="B13" s="82" t="s">
        <v>211</v>
      </c>
      <c r="C13" s="83">
        <v>48</v>
      </c>
      <c r="D13" s="83">
        <v>550</v>
      </c>
      <c r="E13" s="83"/>
      <c r="F13" s="83">
        <v>59.4</v>
      </c>
      <c r="G13" s="83">
        <v>28</v>
      </c>
      <c r="H13" s="83"/>
      <c r="I13" s="83"/>
      <c r="J13" s="84" t="s">
        <v>305</v>
      </c>
      <c r="K13" t="s">
        <v>71</v>
      </c>
    </row>
    <row r="14" spans="1:11" ht="12" customHeight="1" x14ac:dyDescent="0.2">
      <c r="A14" s="48" t="s">
        <v>26</v>
      </c>
      <c r="B14" s="49" t="s">
        <v>211</v>
      </c>
      <c r="C14" s="50">
        <v>128</v>
      </c>
      <c r="D14" s="50">
        <v>600</v>
      </c>
      <c r="E14" s="50"/>
      <c r="F14" s="50">
        <v>172.8</v>
      </c>
      <c r="G14" s="50">
        <v>20</v>
      </c>
      <c r="H14" s="50"/>
      <c r="I14" s="50"/>
      <c r="J14" s="51" t="s">
        <v>107</v>
      </c>
      <c r="K14" t="s">
        <v>71</v>
      </c>
    </row>
    <row r="15" spans="1:11" ht="12" customHeight="1" x14ac:dyDescent="0.2">
      <c r="A15" s="48" t="s">
        <v>190</v>
      </c>
      <c r="B15" s="49" t="s">
        <v>211</v>
      </c>
      <c r="C15" s="50">
        <v>128</v>
      </c>
      <c r="D15" s="50">
        <v>500</v>
      </c>
      <c r="E15" s="50">
        <v>4</v>
      </c>
      <c r="F15" s="50">
        <v>144</v>
      </c>
      <c r="G15" s="50">
        <v>28</v>
      </c>
      <c r="H15" s="50"/>
      <c r="I15" s="50"/>
      <c r="J15" s="51" t="s">
        <v>97</v>
      </c>
      <c r="K15" t="s">
        <v>71</v>
      </c>
    </row>
    <row r="16" spans="1:11" ht="12" customHeight="1" x14ac:dyDescent="0.2">
      <c r="A16" s="48" t="s">
        <v>190</v>
      </c>
      <c r="B16" s="49" t="s">
        <v>211</v>
      </c>
      <c r="C16" s="50">
        <v>128</v>
      </c>
      <c r="D16" s="50">
        <v>600</v>
      </c>
      <c r="E16" s="50">
        <v>4.8</v>
      </c>
      <c r="F16" s="50">
        <v>172.8</v>
      </c>
      <c r="G16" s="50">
        <v>28</v>
      </c>
      <c r="H16" s="50"/>
      <c r="I16" s="50"/>
      <c r="J16" s="51"/>
      <c r="K16" t="s">
        <v>71</v>
      </c>
    </row>
    <row r="17" spans="1:11" ht="12" customHeight="1" x14ac:dyDescent="0.2">
      <c r="A17" s="48" t="s">
        <v>191</v>
      </c>
      <c r="B17" s="49" t="s">
        <v>211</v>
      </c>
      <c r="C17" s="50">
        <v>192</v>
      </c>
      <c r="D17" s="50">
        <v>500</v>
      </c>
      <c r="E17" s="50">
        <v>4.8</v>
      </c>
      <c r="F17" s="50">
        <v>324</v>
      </c>
      <c r="G17" s="50">
        <v>20</v>
      </c>
      <c r="H17" s="50"/>
      <c r="I17" s="50"/>
      <c r="J17" s="51" t="s">
        <v>106</v>
      </c>
      <c r="K17" t="s">
        <v>71</v>
      </c>
    </row>
    <row r="18" spans="1:11" ht="12" customHeight="1" x14ac:dyDescent="0.2">
      <c r="A18" s="48" t="s">
        <v>191</v>
      </c>
      <c r="B18" s="49" t="s">
        <v>211</v>
      </c>
      <c r="C18" s="50">
        <v>192</v>
      </c>
      <c r="D18" s="50">
        <v>600</v>
      </c>
      <c r="E18" s="50">
        <v>6</v>
      </c>
      <c r="F18" s="50">
        <v>389</v>
      </c>
      <c r="G18" s="50">
        <v>20</v>
      </c>
      <c r="H18" s="50"/>
      <c r="I18" s="50"/>
      <c r="J18" s="51" t="s">
        <v>106</v>
      </c>
      <c r="K18" t="s">
        <v>71</v>
      </c>
    </row>
    <row r="19" spans="1:11" ht="12" customHeight="1" thickBot="1" x14ac:dyDescent="0.25">
      <c r="A19" s="90" t="s">
        <v>191</v>
      </c>
      <c r="B19" s="91" t="s">
        <v>211</v>
      </c>
      <c r="C19" s="92">
        <v>192</v>
      </c>
      <c r="D19" s="92">
        <v>650</v>
      </c>
      <c r="E19" s="92">
        <v>6.6</v>
      </c>
      <c r="F19" s="92">
        <v>420</v>
      </c>
      <c r="G19" s="92">
        <v>20</v>
      </c>
      <c r="H19" s="92"/>
      <c r="I19" s="92"/>
      <c r="J19" s="93" t="s">
        <v>106</v>
      </c>
      <c r="K19" t="s">
        <v>71</v>
      </c>
    </row>
    <row r="20" spans="1:11" ht="12" customHeight="1" x14ac:dyDescent="0.2">
      <c r="A20" s="77" t="s">
        <v>171</v>
      </c>
      <c r="B20" s="86" t="s">
        <v>297</v>
      </c>
      <c r="C20" s="87" t="s">
        <v>321</v>
      </c>
      <c r="D20" s="87">
        <v>450</v>
      </c>
      <c r="E20" s="87"/>
      <c r="F20" s="87">
        <v>70</v>
      </c>
      <c r="G20" s="87">
        <v>28</v>
      </c>
      <c r="H20" s="87"/>
      <c r="I20" s="87"/>
      <c r="J20" s="88" t="s">
        <v>306</v>
      </c>
      <c r="K20" t="s">
        <v>71</v>
      </c>
    </row>
    <row r="21" spans="1:11" ht="12" customHeight="1" x14ac:dyDescent="0.2">
      <c r="A21" s="48" t="s">
        <v>276</v>
      </c>
      <c r="B21" s="49" t="s">
        <v>297</v>
      </c>
      <c r="C21" s="50" t="s">
        <v>321</v>
      </c>
      <c r="D21" s="50"/>
      <c r="E21" s="50"/>
      <c r="F21" s="50">
        <v>130</v>
      </c>
      <c r="G21" s="50">
        <v>14</v>
      </c>
      <c r="H21" s="50"/>
      <c r="I21" s="50"/>
      <c r="J21" s="51" t="s">
        <v>25</v>
      </c>
      <c r="K21" t="s">
        <v>71</v>
      </c>
    </row>
    <row r="22" spans="1:11" ht="12" customHeight="1" x14ac:dyDescent="0.2">
      <c r="A22" s="48" t="s">
        <v>569</v>
      </c>
      <c r="B22" s="49" t="s">
        <v>297</v>
      </c>
      <c r="C22" s="50" t="s">
        <v>321</v>
      </c>
      <c r="D22" s="50"/>
      <c r="E22" s="50"/>
      <c r="F22" s="50"/>
      <c r="G22" s="50"/>
      <c r="H22" s="50"/>
      <c r="I22" s="50"/>
      <c r="J22" s="51"/>
    </row>
    <row r="23" spans="1:11" ht="12" customHeight="1" x14ac:dyDescent="0.2">
      <c r="A23" s="48" t="s">
        <v>629</v>
      </c>
      <c r="B23" s="49" t="s">
        <v>297</v>
      </c>
      <c r="C23" s="50" t="s">
        <v>321</v>
      </c>
      <c r="D23" s="50"/>
      <c r="E23" s="50"/>
      <c r="F23" s="50"/>
      <c r="G23" s="50"/>
      <c r="H23" s="50"/>
      <c r="I23" s="50"/>
      <c r="J23" s="51"/>
    </row>
    <row r="24" spans="1:11" ht="12" customHeight="1" x14ac:dyDescent="0.2">
      <c r="A24" s="48" t="s">
        <v>141</v>
      </c>
      <c r="B24" s="49" t="s">
        <v>297</v>
      </c>
      <c r="C24" s="50" t="s">
        <v>321</v>
      </c>
      <c r="D24" s="50"/>
      <c r="E24" s="50"/>
      <c r="F24" s="50">
        <v>185</v>
      </c>
      <c r="G24" s="50">
        <v>28</v>
      </c>
      <c r="H24" s="50"/>
      <c r="I24" s="50"/>
      <c r="J24" s="51" t="s">
        <v>307</v>
      </c>
      <c r="K24" t="s">
        <v>71</v>
      </c>
    </row>
    <row r="25" spans="1:11" ht="12" customHeight="1" x14ac:dyDescent="0.2">
      <c r="A25" s="48" t="s">
        <v>400</v>
      </c>
      <c r="B25" s="49" t="s">
        <v>297</v>
      </c>
      <c r="C25" s="50" t="s">
        <v>321</v>
      </c>
      <c r="D25" s="50"/>
      <c r="E25" s="50"/>
      <c r="F25" s="50"/>
      <c r="G25" s="50"/>
      <c r="H25" s="50"/>
      <c r="I25" s="50"/>
      <c r="J25" s="51" t="s">
        <v>396</v>
      </c>
    </row>
    <row r="26" spans="1:11" ht="12" customHeight="1" x14ac:dyDescent="0.2">
      <c r="A26" s="48" t="s">
        <v>219</v>
      </c>
      <c r="B26" s="49" t="s">
        <v>297</v>
      </c>
      <c r="C26" s="50">
        <v>256</v>
      </c>
      <c r="D26" s="50">
        <v>510</v>
      </c>
      <c r="E26" s="50">
        <v>6.7</v>
      </c>
      <c r="F26" s="50">
        <v>407.4</v>
      </c>
      <c r="G26" s="50">
        <v>14</v>
      </c>
      <c r="H26" s="50"/>
      <c r="I26" s="50"/>
      <c r="J26" s="51" t="s">
        <v>143</v>
      </c>
      <c r="K26" t="s">
        <v>71</v>
      </c>
    </row>
    <row r="27" spans="1:11" ht="12" customHeight="1" x14ac:dyDescent="0.2">
      <c r="A27" s="48" t="s">
        <v>219</v>
      </c>
      <c r="B27" s="49" t="s">
        <v>297</v>
      </c>
      <c r="C27" s="50" t="s">
        <v>321</v>
      </c>
      <c r="D27" s="50">
        <v>624</v>
      </c>
      <c r="E27" s="50">
        <v>8.1</v>
      </c>
      <c r="F27" s="50">
        <v>498.5</v>
      </c>
      <c r="G27" s="50">
        <v>14</v>
      </c>
      <c r="H27" s="50"/>
      <c r="I27" s="50"/>
      <c r="J27" s="51" t="s">
        <v>143</v>
      </c>
      <c r="K27" t="s">
        <v>71</v>
      </c>
    </row>
    <row r="28" spans="1:11" ht="12" customHeight="1" thickBot="1" x14ac:dyDescent="0.25">
      <c r="A28" s="78" t="s">
        <v>236</v>
      </c>
      <c r="B28" s="162" t="s">
        <v>297</v>
      </c>
      <c r="C28" s="161" t="s">
        <v>321</v>
      </c>
      <c r="D28" s="161">
        <v>710</v>
      </c>
      <c r="E28" s="161"/>
      <c r="F28" s="161">
        <v>567</v>
      </c>
      <c r="G28" s="161">
        <v>10</v>
      </c>
      <c r="H28" s="161"/>
      <c r="I28" s="161"/>
      <c r="J28" s="80" t="s">
        <v>382</v>
      </c>
    </row>
    <row r="29" spans="1:11" ht="12" customHeight="1" x14ac:dyDescent="0.2">
      <c r="A29" s="47" t="s">
        <v>626</v>
      </c>
      <c r="B29" s="82" t="s">
        <v>297</v>
      </c>
      <c r="C29" s="163" t="s">
        <v>321</v>
      </c>
      <c r="D29" s="163"/>
      <c r="E29" s="163"/>
      <c r="F29" s="163"/>
      <c r="G29" s="163">
        <v>10</v>
      </c>
      <c r="H29" s="163"/>
      <c r="I29" s="163"/>
      <c r="J29" s="84" t="s">
        <v>623</v>
      </c>
    </row>
    <row r="30" spans="1:11" ht="12" customHeight="1" x14ac:dyDescent="0.2">
      <c r="A30" s="48" t="s">
        <v>631</v>
      </c>
      <c r="B30" s="49" t="s">
        <v>297</v>
      </c>
      <c r="C30" s="160" t="s">
        <v>321</v>
      </c>
      <c r="D30" s="160"/>
      <c r="E30" s="160"/>
      <c r="F30" s="160"/>
      <c r="G30" s="160">
        <v>10</v>
      </c>
      <c r="H30" s="160"/>
      <c r="I30" s="160"/>
      <c r="J30" s="51" t="s">
        <v>608</v>
      </c>
    </row>
    <row r="31" spans="1:11" ht="12" customHeight="1" thickBot="1" x14ac:dyDescent="0.25">
      <c r="A31" s="78" t="s">
        <v>566</v>
      </c>
      <c r="B31" s="162" t="s">
        <v>297</v>
      </c>
      <c r="C31" s="161" t="s">
        <v>321</v>
      </c>
      <c r="D31" s="161"/>
      <c r="E31" s="161"/>
      <c r="F31" s="161"/>
      <c r="G31" s="161">
        <v>10</v>
      </c>
      <c r="H31" s="161"/>
      <c r="I31" s="161"/>
      <c r="J31" s="80" t="s">
        <v>565</v>
      </c>
    </row>
    <row r="32" spans="1:11" ht="12" customHeight="1" x14ac:dyDescent="0.2">
      <c r="A32" s="156" t="s">
        <v>176</v>
      </c>
      <c r="B32" s="157" t="s">
        <v>177</v>
      </c>
      <c r="C32" s="158">
        <v>1</v>
      </c>
      <c r="D32" s="158" t="s">
        <v>178</v>
      </c>
      <c r="E32" s="83">
        <v>0.5</v>
      </c>
      <c r="F32" s="158">
        <v>2.5</v>
      </c>
      <c r="G32" s="158">
        <v>40</v>
      </c>
      <c r="H32" s="158">
        <v>2</v>
      </c>
      <c r="I32" s="158">
        <v>1545</v>
      </c>
      <c r="J32" s="159" t="s">
        <v>320</v>
      </c>
      <c r="K32" t="s">
        <v>71</v>
      </c>
    </row>
    <row r="33" spans="1:11" ht="12" customHeight="1" x14ac:dyDescent="0.2">
      <c r="A33" s="45" t="s">
        <v>160</v>
      </c>
      <c r="B33" s="43" t="s">
        <v>177</v>
      </c>
      <c r="C33" s="44">
        <v>2</v>
      </c>
      <c r="D33" s="44" t="s">
        <v>178</v>
      </c>
      <c r="E33" s="50">
        <v>0.5</v>
      </c>
      <c r="F33" s="44">
        <v>3.6</v>
      </c>
      <c r="G33" s="44">
        <v>40</v>
      </c>
      <c r="H33" s="44"/>
      <c r="I33" s="44"/>
      <c r="J33" s="46" t="s">
        <v>313</v>
      </c>
      <c r="K33" t="s">
        <v>71</v>
      </c>
    </row>
    <row r="34" spans="1:11" ht="12" customHeight="1" x14ac:dyDescent="0.2">
      <c r="A34" s="48" t="s">
        <v>160</v>
      </c>
      <c r="B34" s="43" t="s">
        <v>177</v>
      </c>
      <c r="C34" s="50">
        <v>2</v>
      </c>
      <c r="D34" s="50">
        <v>400</v>
      </c>
      <c r="E34" s="50">
        <v>0.5</v>
      </c>
      <c r="F34" s="50">
        <v>7.2</v>
      </c>
      <c r="G34" s="44">
        <v>28</v>
      </c>
      <c r="H34" s="50"/>
      <c r="I34" s="50"/>
      <c r="J34" s="46"/>
      <c r="K34" t="s">
        <v>71</v>
      </c>
    </row>
    <row r="35" spans="1:11" ht="12" customHeight="1" x14ac:dyDescent="0.2">
      <c r="A35" s="45" t="s">
        <v>159</v>
      </c>
      <c r="B35" s="43" t="s">
        <v>177</v>
      </c>
      <c r="C35" s="44">
        <v>4</v>
      </c>
      <c r="D35" s="44" t="s">
        <v>179</v>
      </c>
      <c r="E35" s="50">
        <v>0.5</v>
      </c>
      <c r="F35" s="44">
        <v>5</v>
      </c>
      <c r="G35" s="44">
        <v>28</v>
      </c>
      <c r="H35" s="44">
        <v>3.9</v>
      </c>
      <c r="I35" s="44">
        <v>2682</v>
      </c>
      <c r="J35" s="46" t="s">
        <v>308</v>
      </c>
      <c r="K35" t="s">
        <v>71</v>
      </c>
    </row>
    <row r="36" spans="1:11" ht="12" customHeight="1" x14ac:dyDescent="0.2">
      <c r="A36" s="48" t="s">
        <v>159</v>
      </c>
      <c r="B36" s="43" t="s">
        <v>177</v>
      </c>
      <c r="C36" s="50">
        <v>4</v>
      </c>
      <c r="D36" s="50">
        <v>266</v>
      </c>
      <c r="E36" s="50">
        <v>0.5</v>
      </c>
      <c r="F36" s="50">
        <v>9.6</v>
      </c>
      <c r="G36" s="44">
        <v>28</v>
      </c>
      <c r="H36" s="50"/>
      <c r="I36" s="50"/>
      <c r="J36" s="46" t="s">
        <v>315</v>
      </c>
      <c r="K36" t="s">
        <v>71</v>
      </c>
    </row>
    <row r="37" spans="1:11" ht="12" customHeight="1" x14ac:dyDescent="0.2">
      <c r="A37" s="48" t="s">
        <v>159</v>
      </c>
      <c r="B37" s="43" t="s">
        <v>177</v>
      </c>
      <c r="C37" s="50">
        <v>4</v>
      </c>
      <c r="D37" s="50">
        <v>400</v>
      </c>
      <c r="E37" s="50">
        <v>0.5</v>
      </c>
      <c r="F37" s="50">
        <v>14.5</v>
      </c>
      <c r="G37" s="44">
        <v>28</v>
      </c>
      <c r="H37" s="50"/>
      <c r="I37" s="50"/>
      <c r="J37" s="46" t="s">
        <v>314</v>
      </c>
      <c r="K37" t="s">
        <v>71</v>
      </c>
    </row>
    <row r="38" spans="1:11" ht="12" customHeight="1" x14ac:dyDescent="0.2">
      <c r="A38" s="48" t="s">
        <v>159</v>
      </c>
      <c r="B38" s="43" t="s">
        <v>177</v>
      </c>
      <c r="C38" s="50">
        <v>4</v>
      </c>
      <c r="D38" s="50">
        <v>533</v>
      </c>
      <c r="E38" s="50">
        <v>0.5</v>
      </c>
      <c r="F38" s="50">
        <v>19</v>
      </c>
      <c r="G38" s="44">
        <v>28</v>
      </c>
      <c r="H38" s="50"/>
      <c r="I38" s="50"/>
      <c r="J38" s="46" t="s">
        <v>312</v>
      </c>
      <c r="K38" t="s">
        <v>71</v>
      </c>
    </row>
    <row r="39" spans="1:11" ht="12" customHeight="1" x14ac:dyDescent="0.2">
      <c r="A39" s="48" t="s">
        <v>198</v>
      </c>
      <c r="B39" s="43" t="s">
        <v>177</v>
      </c>
      <c r="C39" s="50">
        <v>4</v>
      </c>
      <c r="D39" s="50">
        <v>600</v>
      </c>
      <c r="E39" s="50">
        <v>0.65</v>
      </c>
      <c r="F39" s="50">
        <v>35.799999999999997</v>
      </c>
      <c r="G39" s="44">
        <v>28</v>
      </c>
      <c r="H39" s="50"/>
      <c r="I39" s="50"/>
      <c r="J39" s="46" t="s">
        <v>157</v>
      </c>
      <c r="K39" t="s">
        <v>71</v>
      </c>
    </row>
    <row r="40" spans="1:11" ht="12" customHeight="1" x14ac:dyDescent="0.2">
      <c r="A40" s="48" t="s">
        <v>198</v>
      </c>
      <c r="B40" s="43" t="s">
        <v>177</v>
      </c>
      <c r="C40" s="50">
        <v>4</v>
      </c>
      <c r="D40" s="50">
        <v>700</v>
      </c>
      <c r="E40" s="50">
        <v>0.65</v>
      </c>
      <c r="F40" s="50">
        <v>41.8</v>
      </c>
      <c r="G40" s="44">
        <v>28</v>
      </c>
      <c r="H40" s="50"/>
      <c r="I40" s="50"/>
      <c r="J40" s="46" t="s">
        <v>23</v>
      </c>
      <c r="K40" t="s">
        <v>71</v>
      </c>
    </row>
    <row r="41" spans="1:11" ht="12" customHeight="1" x14ac:dyDescent="0.2">
      <c r="A41" s="48" t="s">
        <v>199</v>
      </c>
      <c r="B41" s="43" t="s">
        <v>177</v>
      </c>
      <c r="C41" s="50">
        <v>4</v>
      </c>
      <c r="D41" s="50">
        <v>500</v>
      </c>
      <c r="E41" s="50">
        <v>0.65</v>
      </c>
      <c r="F41" s="50">
        <v>30</v>
      </c>
      <c r="G41" s="44">
        <v>28</v>
      </c>
      <c r="H41" s="50"/>
      <c r="I41" s="50"/>
      <c r="J41" s="46" t="s">
        <v>195</v>
      </c>
      <c r="K41" t="s">
        <v>71</v>
      </c>
    </row>
    <row r="42" spans="1:11" ht="12" customHeight="1" x14ac:dyDescent="0.2">
      <c r="A42" s="48" t="s">
        <v>200</v>
      </c>
      <c r="B42" s="43" t="s">
        <v>177</v>
      </c>
      <c r="C42" s="50">
        <v>6</v>
      </c>
      <c r="D42" s="50">
        <v>375</v>
      </c>
      <c r="E42" s="50">
        <v>0.65</v>
      </c>
      <c r="F42" s="50">
        <v>34</v>
      </c>
      <c r="G42" s="44">
        <v>28</v>
      </c>
      <c r="H42" s="50"/>
      <c r="I42" s="50"/>
      <c r="J42" s="46"/>
      <c r="K42" t="s">
        <v>71</v>
      </c>
    </row>
    <row r="43" spans="1:11" ht="12" customHeight="1" x14ac:dyDescent="0.2">
      <c r="A43" s="48" t="s">
        <v>201</v>
      </c>
      <c r="B43" s="43" t="s">
        <v>177</v>
      </c>
      <c r="C43" s="50">
        <v>8</v>
      </c>
      <c r="D43" s="50">
        <v>500</v>
      </c>
      <c r="E43" s="50">
        <v>0.65</v>
      </c>
      <c r="F43" s="50">
        <v>59.6</v>
      </c>
      <c r="G43" s="44">
        <v>28</v>
      </c>
      <c r="H43" s="50"/>
      <c r="I43" s="50"/>
      <c r="J43" s="46" t="s">
        <v>196</v>
      </c>
      <c r="K43" t="s">
        <v>71</v>
      </c>
    </row>
    <row r="44" spans="1:11" ht="12" customHeight="1" x14ac:dyDescent="0.2">
      <c r="A44" s="45" t="s">
        <v>180</v>
      </c>
      <c r="B44" s="43" t="s">
        <v>215</v>
      </c>
      <c r="C44" s="44"/>
      <c r="D44" s="44" t="s">
        <v>181</v>
      </c>
      <c r="E44" s="44">
        <v>2</v>
      </c>
      <c r="F44" s="44">
        <v>17</v>
      </c>
      <c r="G44" s="44">
        <v>28</v>
      </c>
      <c r="H44" s="44">
        <v>12.4</v>
      </c>
      <c r="I44" s="44"/>
      <c r="J44" s="46"/>
      <c r="K44" t="s">
        <v>71</v>
      </c>
    </row>
    <row r="45" spans="1:11" ht="12" customHeight="1" x14ac:dyDescent="0.2">
      <c r="A45" s="48" t="s">
        <v>180</v>
      </c>
      <c r="B45" s="43" t="s">
        <v>215</v>
      </c>
      <c r="C45" s="50">
        <v>1</v>
      </c>
      <c r="D45" s="50">
        <v>500</v>
      </c>
      <c r="E45" s="50">
        <v>0.5</v>
      </c>
      <c r="F45" s="50">
        <v>17</v>
      </c>
      <c r="G45" s="44">
        <v>28</v>
      </c>
      <c r="H45" s="50"/>
      <c r="I45" s="50"/>
      <c r="J45" s="46"/>
      <c r="K45" t="s">
        <v>71</v>
      </c>
    </row>
    <row r="46" spans="1:11" ht="12" customHeight="1" x14ac:dyDescent="0.2">
      <c r="A46" s="48" t="s">
        <v>202</v>
      </c>
      <c r="B46" s="43" t="s">
        <v>215</v>
      </c>
      <c r="C46" s="50">
        <v>2</v>
      </c>
      <c r="D46" s="50">
        <v>500</v>
      </c>
      <c r="E46" s="50">
        <v>0.5</v>
      </c>
      <c r="F46" s="50">
        <v>34</v>
      </c>
      <c r="G46" s="44">
        <v>28</v>
      </c>
      <c r="H46" s="50"/>
      <c r="I46" s="50"/>
      <c r="J46" s="46"/>
      <c r="K46" t="s">
        <v>71</v>
      </c>
    </row>
    <row r="47" spans="1:11" ht="12" customHeight="1" x14ac:dyDescent="0.2">
      <c r="A47" s="48" t="s">
        <v>192</v>
      </c>
      <c r="B47" s="43" t="s">
        <v>215</v>
      </c>
      <c r="C47" s="50">
        <v>4</v>
      </c>
      <c r="D47" s="50">
        <v>533</v>
      </c>
      <c r="E47" s="50">
        <v>0.53300000000000003</v>
      </c>
      <c r="F47" s="50">
        <v>68</v>
      </c>
      <c r="G47" s="44">
        <v>28</v>
      </c>
      <c r="H47" s="50"/>
      <c r="I47" s="50"/>
      <c r="J47" s="46" t="s">
        <v>316</v>
      </c>
      <c r="K47" t="s">
        <v>71</v>
      </c>
    </row>
    <row r="48" spans="1:11" ht="12" customHeight="1" x14ac:dyDescent="0.2">
      <c r="A48" s="45" t="s">
        <v>182</v>
      </c>
      <c r="B48" s="43" t="s">
        <v>214</v>
      </c>
      <c r="C48" s="44">
        <v>2</v>
      </c>
      <c r="D48" s="44" t="s">
        <v>181</v>
      </c>
      <c r="E48" s="44">
        <v>2</v>
      </c>
      <c r="F48" s="44"/>
      <c r="G48" s="44">
        <v>28</v>
      </c>
      <c r="H48" s="44">
        <v>14.2</v>
      </c>
      <c r="I48" s="44">
        <v>9514</v>
      </c>
      <c r="J48" s="46" t="s">
        <v>101</v>
      </c>
      <c r="K48" t="s">
        <v>71</v>
      </c>
    </row>
    <row r="49" spans="1:11" ht="12" customHeight="1" x14ac:dyDescent="0.2">
      <c r="A49" s="48" t="s">
        <v>193</v>
      </c>
      <c r="B49" s="43" t="s">
        <v>214</v>
      </c>
      <c r="C49" s="50">
        <v>6</v>
      </c>
      <c r="D49" s="50">
        <v>533</v>
      </c>
      <c r="E49" s="50"/>
      <c r="F49" s="50">
        <v>102</v>
      </c>
      <c r="G49" s="44">
        <v>28</v>
      </c>
      <c r="H49" s="50"/>
      <c r="I49" s="50"/>
      <c r="J49" s="46" t="s">
        <v>317</v>
      </c>
      <c r="K49" t="s">
        <v>71</v>
      </c>
    </row>
    <row r="50" spans="1:11" ht="12" customHeight="1" x14ac:dyDescent="0.2">
      <c r="A50" s="45" t="s">
        <v>193</v>
      </c>
      <c r="B50" s="43" t="s">
        <v>214</v>
      </c>
      <c r="C50" s="44">
        <v>6</v>
      </c>
      <c r="D50" s="44" t="s">
        <v>183</v>
      </c>
      <c r="E50" s="44">
        <v>8</v>
      </c>
      <c r="F50" s="44"/>
      <c r="G50" s="44">
        <v>28</v>
      </c>
      <c r="H50" s="44">
        <v>22.85</v>
      </c>
      <c r="I50" s="44"/>
      <c r="J50" s="46"/>
      <c r="K50" t="s">
        <v>71</v>
      </c>
    </row>
    <row r="51" spans="1:11" ht="12" customHeight="1" x14ac:dyDescent="0.2">
      <c r="A51" s="45" t="s">
        <v>21</v>
      </c>
      <c r="B51" s="43" t="s">
        <v>215</v>
      </c>
      <c r="C51" s="44"/>
      <c r="D51" s="44"/>
      <c r="E51" s="44"/>
      <c r="F51" s="44"/>
      <c r="G51" s="44">
        <v>28</v>
      </c>
      <c r="H51" s="44"/>
      <c r="I51" s="44"/>
      <c r="J51" s="46"/>
      <c r="K51" t="s">
        <v>71</v>
      </c>
    </row>
    <row r="52" spans="1:11" ht="12" customHeight="1" x14ac:dyDescent="0.2">
      <c r="A52" s="48" t="s">
        <v>123</v>
      </c>
      <c r="B52" s="43" t="s">
        <v>216</v>
      </c>
      <c r="C52" s="50"/>
      <c r="D52" s="50">
        <v>600</v>
      </c>
      <c r="E52" s="50">
        <v>5.2</v>
      </c>
      <c r="F52" s="50">
        <v>10.199999999999999</v>
      </c>
      <c r="G52" s="44">
        <v>28</v>
      </c>
      <c r="H52" s="50"/>
      <c r="I52" s="50"/>
      <c r="J52" s="46" t="s">
        <v>309</v>
      </c>
      <c r="K52" t="s">
        <v>71</v>
      </c>
    </row>
    <row r="53" spans="1:11" ht="12" customHeight="1" x14ac:dyDescent="0.2">
      <c r="A53" s="48" t="s">
        <v>146</v>
      </c>
      <c r="B53" s="43" t="s">
        <v>216</v>
      </c>
      <c r="C53" s="50">
        <v>2</v>
      </c>
      <c r="D53" s="50">
        <v>600</v>
      </c>
      <c r="E53" s="50"/>
      <c r="F53" s="50"/>
      <c r="G53" s="44">
        <v>28</v>
      </c>
      <c r="H53" s="50"/>
      <c r="I53" s="50"/>
      <c r="J53" s="46" t="s">
        <v>325</v>
      </c>
      <c r="K53" t="s">
        <v>71</v>
      </c>
    </row>
    <row r="54" spans="1:11" ht="12" customHeight="1" x14ac:dyDescent="0.2">
      <c r="A54" s="48" t="s">
        <v>310</v>
      </c>
      <c r="B54" s="43" t="s">
        <v>216</v>
      </c>
      <c r="C54" s="50">
        <v>3</v>
      </c>
      <c r="D54" s="50">
        <v>450</v>
      </c>
      <c r="E54" s="50"/>
      <c r="F54" s="50"/>
      <c r="G54" s="44">
        <v>28</v>
      </c>
      <c r="H54" s="50"/>
      <c r="I54" s="50"/>
      <c r="J54" s="46" t="s">
        <v>311</v>
      </c>
      <c r="K54" t="s">
        <v>71</v>
      </c>
    </row>
    <row r="55" spans="1:11" ht="12" customHeight="1" x14ac:dyDescent="0.2">
      <c r="A55" s="48" t="s">
        <v>203</v>
      </c>
      <c r="B55" s="43" t="s">
        <v>216</v>
      </c>
      <c r="C55" s="50">
        <v>8</v>
      </c>
      <c r="D55" s="50">
        <v>600</v>
      </c>
      <c r="E55" s="50">
        <v>5.2</v>
      </c>
      <c r="F55" s="50">
        <v>81.599999999999994</v>
      </c>
      <c r="G55" s="44">
        <v>28</v>
      </c>
      <c r="H55" s="50"/>
      <c r="I55" s="50"/>
      <c r="J55" s="46"/>
      <c r="K55" t="s">
        <v>71</v>
      </c>
    </row>
    <row r="56" spans="1:11" ht="12" customHeight="1" x14ac:dyDescent="0.2">
      <c r="A56" s="48" t="s">
        <v>218</v>
      </c>
      <c r="B56" s="43" t="s">
        <v>216</v>
      </c>
      <c r="C56" s="50">
        <v>2</v>
      </c>
      <c r="D56" s="50">
        <v>600</v>
      </c>
      <c r="E56" s="50">
        <v>10.4</v>
      </c>
      <c r="F56" s="50">
        <v>48</v>
      </c>
      <c r="G56" s="44">
        <v>28</v>
      </c>
      <c r="H56" s="50"/>
      <c r="I56" s="50"/>
      <c r="J56" s="46" t="s">
        <v>322</v>
      </c>
      <c r="K56" t="s">
        <v>71</v>
      </c>
    </row>
    <row r="57" spans="1:11" ht="12" customHeight="1" x14ac:dyDescent="0.2">
      <c r="A57" s="48" t="s">
        <v>204</v>
      </c>
      <c r="B57" s="43" t="s">
        <v>216</v>
      </c>
      <c r="C57" s="50">
        <v>16</v>
      </c>
      <c r="D57" s="50">
        <v>600</v>
      </c>
      <c r="E57" s="50">
        <v>10.4</v>
      </c>
      <c r="F57" s="50">
        <v>326.39999999999998</v>
      </c>
      <c r="G57" s="44">
        <v>28</v>
      </c>
      <c r="H57" s="50"/>
      <c r="I57" s="50"/>
      <c r="J57" s="46" t="s">
        <v>194</v>
      </c>
      <c r="K57" t="s">
        <v>71</v>
      </c>
    </row>
    <row r="58" spans="1:11" ht="12" customHeight="1" x14ac:dyDescent="0.2">
      <c r="A58" s="48" t="s">
        <v>205</v>
      </c>
      <c r="B58" s="43" t="s">
        <v>216</v>
      </c>
      <c r="C58" s="50">
        <v>4</v>
      </c>
      <c r="D58" s="50">
        <v>600</v>
      </c>
      <c r="E58" s="50">
        <v>10.4</v>
      </c>
      <c r="F58" s="50">
        <v>81</v>
      </c>
      <c r="G58" s="44">
        <v>28</v>
      </c>
      <c r="H58" s="50"/>
      <c r="I58" s="50"/>
      <c r="J58" s="46"/>
      <c r="K58" t="s">
        <v>71</v>
      </c>
    </row>
    <row r="59" spans="1:11" ht="12" customHeight="1" x14ac:dyDescent="0.2">
      <c r="A59" s="48" t="s">
        <v>206</v>
      </c>
      <c r="B59" s="43" t="s">
        <v>216</v>
      </c>
      <c r="C59" s="50">
        <v>6</v>
      </c>
      <c r="D59" s="50">
        <v>700</v>
      </c>
      <c r="E59" s="50">
        <v>10.4</v>
      </c>
      <c r="F59" s="50">
        <v>140</v>
      </c>
      <c r="G59" s="44">
        <v>28</v>
      </c>
      <c r="H59" s="50"/>
      <c r="I59" s="50"/>
      <c r="J59" s="46" t="s">
        <v>318</v>
      </c>
      <c r="K59" t="s">
        <v>71</v>
      </c>
    </row>
    <row r="60" spans="1:11" ht="12" customHeight="1" x14ac:dyDescent="0.2">
      <c r="A60" s="48" t="s">
        <v>207</v>
      </c>
      <c r="B60" s="43" t="s">
        <v>216</v>
      </c>
      <c r="C60" s="50">
        <v>8</v>
      </c>
      <c r="D60" s="50">
        <v>600</v>
      </c>
      <c r="E60" s="50">
        <v>10.4</v>
      </c>
      <c r="F60" s="50">
        <v>163</v>
      </c>
      <c r="G60" s="44">
        <v>28</v>
      </c>
      <c r="H60" s="50"/>
      <c r="I60" s="50"/>
      <c r="J60" s="46" t="s">
        <v>319</v>
      </c>
      <c r="K60" t="s">
        <v>71</v>
      </c>
    </row>
    <row r="61" spans="1:11" ht="12" customHeight="1" x14ac:dyDescent="0.2">
      <c r="A61" s="48" t="s">
        <v>208</v>
      </c>
      <c r="B61" s="43" t="s">
        <v>217</v>
      </c>
      <c r="C61" s="50"/>
      <c r="D61" s="50">
        <v>650</v>
      </c>
      <c r="E61" s="50"/>
      <c r="F61" s="50">
        <v>40</v>
      </c>
      <c r="G61" s="44">
        <v>28</v>
      </c>
      <c r="H61" s="50"/>
      <c r="I61" s="50"/>
      <c r="J61" s="46"/>
      <c r="K61" t="s">
        <v>71</v>
      </c>
    </row>
    <row r="62" spans="1:11" ht="12" customHeight="1" x14ac:dyDescent="0.2">
      <c r="A62" s="48" t="s">
        <v>209</v>
      </c>
      <c r="B62" s="43" t="s">
        <v>217</v>
      </c>
      <c r="C62" s="50"/>
      <c r="D62" s="50"/>
      <c r="E62" s="50"/>
      <c r="F62" s="50">
        <v>80</v>
      </c>
      <c r="G62" s="44">
        <v>28</v>
      </c>
      <c r="H62" s="50"/>
      <c r="I62" s="50"/>
      <c r="J62" s="46"/>
      <c r="K62" t="s">
        <v>71</v>
      </c>
    </row>
    <row r="63" spans="1:11" ht="12" customHeight="1" x14ac:dyDescent="0.2">
      <c r="A63" s="48" t="s">
        <v>224</v>
      </c>
      <c r="B63" s="43" t="s">
        <v>217</v>
      </c>
      <c r="C63" s="50">
        <v>2</v>
      </c>
      <c r="D63" s="50"/>
      <c r="E63" s="50"/>
      <c r="F63" s="50">
        <f>F64/8</f>
        <v>40.75</v>
      </c>
      <c r="G63" s="44">
        <v>28</v>
      </c>
      <c r="H63" s="50"/>
      <c r="I63" s="50"/>
      <c r="J63" s="46" t="s">
        <v>232</v>
      </c>
      <c r="K63" t="s">
        <v>71</v>
      </c>
    </row>
    <row r="64" spans="1:11" ht="12" customHeight="1" x14ac:dyDescent="0.2">
      <c r="A64" s="48" t="s">
        <v>210</v>
      </c>
      <c r="B64" s="43" t="s">
        <v>217</v>
      </c>
      <c r="C64" s="50">
        <v>16</v>
      </c>
      <c r="D64" s="50"/>
      <c r="E64" s="50"/>
      <c r="F64" s="50">
        <v>326</v>
      </c>
      <c r="G64" s="44">
        <v>28</v>
      </c>
      <c r="H64" s="50"/>
      <c r="I64" s="50"/>
      <c r="J64" s="46" t="s">
        <v>194</v>
      </c>
      <c r="K64" t="s">
        <v>71</v>
      </c>
    </row>
    <row r="65" spans="1:11" ht="12" customHeight="1" x14ac:dyDescent="0.2">
      <c r="A65" s="48" t="s">
        <v>234</v>
      </c>
      <c r="B65" s="43" t="s">
        <v>217</v>
      </c>
      <c r="C65" s="50">
        <v>4</v>
      </c>
      <c r="D65" s="50">
        <v>700</v>
      </c>
      <c r="E65" s="50">
        <v>13.6</v>
      </c>
      <c r="F65" s="50">
        <v>23.8</v>
      </c>
      <c r="G65" s="44">
        <v>16</v>
      </c>
      <c r="H65" s="50"/>
      <c r="I65" s="50"/>
      <c r="J65" s="46" t="s">
        <v>323</v>
      </c>
      <c r="K65" t="s">
        <v>71</v>
      </c>
    </row>
    <row r="66" spans="1:11" ht="12" customHeight="1" x14ac:dyDescent="0.2">
      <c r="A66" s="48" t="s">
        <v>234</v>
      </c>
      <c r="B66" s="43" t="s">
        <v>217</v>
      </c>
      <c r="C66" s="50">
        <v>4</v>
      </c>
      <c r="D66" s="50">
        <v>900</v>
      </c>
      <c r="E66" s="50">
        <v>13.6</v>
      </c>
      <c r="F66" s="50">
        <v>30.6</v>
      </c>
      <c r="G66" s="44">
        <v>16</v>
      </c>
      <c r="H66" s="50"/>
      <c r="I66" s="50"/>
      <c r="J66" s="46" t="s">
        <v>324</v>
      </c>
      <c r="K66" t="s">
        <v>71</v>
      </c>
    </row>
    <row r="67" spans="1:11" ht="12" customHeight="1" x14ac:dyDescent="0.2">
      <c r="A67" s="48" t="s">
        <v>222</v>
      </c>
      <c r="B67" s="43" t="s">
        <v>217</v>
      </c>
      <c r="C67" s="50">
        <v>12</v>
      </c>
      <c r="D67" s="50">
        <v>650</v>
      </c>
      <c r="E67" s="50">
        <v>13.6</v>
      </c>
      <c r="F67" s="50"/>
      <c r="G67" s="50">
        <v>16</v>
      </c>
      <c r="H67" s="50"/>
      <c r="I67" s="50"/>
      <c r="J67" s="51" t="s">
        <v>220</v>
      </c>
      <c r="K67" t="s">
        <v>71</v>
      </c>
    </row>
    <row r="68" spans="1:11" ht="12" customHeight="1" x14ac:dyDescent="0.2">
      <c r="A68" s="48" t="s">
        <v>687</v>
      </c>
      <c r="B68" s="43" t="s">
        <v>391</v>
      </c>
      <c r="C68" s="50"/>
      <c r="D68" s="50"/>
      <c r="E68" s="50"/>
      <c r="F68" s="50"/>
      <c r="G68" s="50"/>
      <c r="H68" s="50"/>
      <c r="I68" s="50"/>
      <c r="J68" s="51"/>
    </row>
    <row r="69" spans="1:11" ht="12" customHeight="1" x14ac:dyDescent="0.2">
      <c r="A69" s="48" t="s">
        <v>392</v>
      </c>
      <c r="B69" s="43" t="s">
        <v>391</v>
      </c>
      <c r="C69" s="50"/>
      <c r="D69" s="50"/>
      <c r="E69" s="50"/>
      <c r="F69" s="50"/>
      <c r="G69" s="50"/>
      <c r="H69" s="50"/>
      <c r="I69" s="50"/>
      <c r="J69" s="51"/>
    </row>
    <row r="70" spans="1:11" ht="12" customHeight="1" x14ac:dyDescent="0.2">
      <c r="A70" s="48" t="s">
        <v>688</v>
      </c>
      <c r="B70" s="43" t="s">
        <v>391</v>
      </c>
      <c r="C70" s="50"/>
      <c r="D70" s="50"/>
      <c r="E70" s="50"/>
      <c r="F70" s="50"/>
      <c r="G70" s="50"/>
      <c r="H70" s="50"/>
      <c r="I70" s="50"/>
      <c r="J70" s="51"/>
    </row>
    <row r="71" spans="1:11" ht="12" customHeight="1" x14ac:dyDescent="0.2">
      <c r="A71" s="48" t="s">
        <v>380</v>
      </c>
      <c r="B71" s="43" t="s">
        <v>391</v>
      </c>
      <c r="C71" s="50">
        <v>32</v>
      </c>
      <c r="D71" s="50">
        <v>850</v>
      </c>
      <c r="E71" s="50"/>
      <c r="F71" s="50"/>
      <c r="G71" s="50">
        <v>10</v>
      </c>
      <c r="H71" s="50"/>
      <c r="I71" s="50"/>
      <c r="J71" s="51" t="s">
        <v>393</v>
      </c>
    </row>
    <row r="72" spans="1:11" ht="12" customHeight="1" x14ac:dyDescent="0.2">
      <c r="A72" s="48" t="s">
        <v>437</v>
      </c>
      <c r="B72" s="43" t="s">
        <v>391</v>
      </c>
      <c r="C72" s="50">
        <v>20</v>
      </c>
      <c r="D72" s="50">
        <v>550</v>
      </c>
      <c r="E72" s="50">
        <v>27.2</v>
      </c>
      <c r="F72" s="50">
        <v>375</v>
      </c>
      <c r="G72" s="50">
        <v>10</v>
      </c>
      <c r="H72" s="50"/>
      <c r="I72" s="50"/>
      <c r="J72" s="51" t="s">
        <v>438</v>
      </c>
    </row>
    <row r="73" spans="1:11" ht="12" customHeight="1" thickBot="1" x14ac:dyDescent="0.25">
      <c r="A73" s="78" t="s">
        <v>686</v>
      </c>
      <c r="B73" s="136" t="s">
        <v>391</v>
      </c>
      <c r="C73" s="79">
        <v>32</v>
      </c>
      <c r="D73" s="79">
        <v>850</v>
      </c>
      <c r="E73" s="79">
        <v>27.2</v>
      </c>
      <c r="F73" s="79"/>
      <c r="G73" s="79"/>
      <c r="H73" s="79"/>
      <c r="I73" s="79"/>
      <c r="J73" s="80"/>
    </row>
    <row r="74" spans="1:11" ht="12" customHeight="1" x14ac:dyDescent="0.2">
      <c r="A74" s="47" t="s">
        <v>187</v>
      </c>
      <c r="B74" s="134" t="s">
        <v>184</v>
      </c>
      <c r="C74" s="135">
        <v>1</v>
      </c>
      <c r="D74" s="135">
        <v>300</v>
      </c>
      <c r="E74" s="135">
        <v>2.4</v>
      </c>
      <c r="F74" s="135">
        <v>19.2</v>
      </c>
      <c r="G74" s="135">
        <v>28</v>
      </c>
      <c r="H74" s="135"/>
      <c r="I74" s="135"/>
      <c r="J74" s="84"/>
      <c r="K74" t="s">
        <v>71</v>
      </c>
    </row>
    <row r="75" spans="1:11" ht="12" customHeight="1" x14ac:dyDescent="0.2">
      <c r="A75" s="48" t="s">
        <v>98</v>
      </c>
      <c r="B75" s="99" t="s">
        <v>184</v>
      </c>
      <c r="C75" s="131">
        <v>2</v>
      </c>
      <c r="D75" s="131">
        <v>450</v>
      </c>
      <c r="E75" s="131">
        <v>2.4</v>
      </c>
      <c r="F75" s="131">
        <v>57.6</v>
      </c>
      <c r="G75" s="131">
        <v>28</v>
      </c>
      <c r="H75" s="131"/>
      <c r="I75" s="131"/>
      <c r="J75" s="51" t="s">
        <v>354</v>
      </c>
      <c r="K75" t="s">
        <v>71</v>
      </c>
    </row>
    <row r="76" spans="1:11" ht="12" customHeight="1" x14ac:dyDescent="0.2">
      <c r="A76" s="48" t="s">
        <v>98</v>
      </c>
      <c r="B76" s="99" t="s">
        <v>184</v>
      </c>
      <c r="C76" s="131">
        <v>2</v>
      </c>
      <c r="D76" s="131">
        <v>600</v>
      </c>
      <c r="E76" s="131">
        <v>2.4</v>
      </c>
      <c r="F76" s="131">
        <v>76.8</v>
      </c>
      <c r="G76" s="131">
        <v>28</v>
      </c>
      <c r="H76" s="131"/>
      <c r="I76" s="131"/>
      <c r="J76" s="51" t="s">
        <v>353</v>
      </c>
      <c r="K76" t="s">
        <v>71</v>
      </c>
    </row>
    <row r="77" spans="1:11" ht="12" customHeight="1" x14ac:dyDescent="0.2">
      <c r="A77" s="48" t="s">
        <v>98</v>
      </c>
      <c r="B77" s="99" t="s">
        <v>184</v>
      </c>
      <c r="C77" s="131">
        <v>2</v>
      </c>
      <c r="D77" s="131">
        <v>700</v>
      </c>
      <c r="E77" s="131">
        <v>2.4</v>
      </c>
      <c r="F77" s="131">
        <v>89.6</v>
      </c>
      <c r="G77" s="131">
        <v>28</v>
      </c>
      <c r="H77" s="131"/>
      <c r="I77" s="131"/>
      <c r="J77" s="51"/>
    </row>
    <row r="78" spans="1:11" ht="12" customHeight="1" x14ac:dyDescent="0.2">
      <c r="A78" s="48" t="s">
        <v>139</v>
      </c>
      <c r="B78" s="99" t="s">
        <v>184</v>
      </c>
      <c r="C78" s="131">
        <v>2</v>
      </c>
      <c r="D78" s="131">
        <v>533</v>
      </c>
      <c r="E78" s="131"/>
      <c r="F78" s="131">
        <v>68</v>
      </c>
      <c r="G78" s="131">
        <v>28</v>
      </c>
      <c r="H78" s="131"/>
      <c r="I78" s="131"/>
      <c r="J78" s="51" t="s">
        <v>355</v>
      </c>
    </row>
    <row r="79" spans="1:11" ht="12" customHeight="1" x14ac:dyDescent="0.2">
      <c r="A79" s="48" t="s">
        <v>285</v>
      </c>
      <c r="B79" s="99" t="s">
        <v>184</v>
      </c>
      <c r="C79" s="131">
        <v>2</v>
      </c>
      <c r="D79" s="131">
        <v>600</v>
      </c>
      <c r="E79" s="131"/>
      <c r="F79" s="131">
        <v>76.8</v>
      </c>
      <c r="G79" s="131">
        <v>28</v>
      </c>
      <c r="H79" s="131"/>
      <c r="I79" s="131"/>
      <c r="J79" s="51" t="s">
        <v>372</v>
      </c>
    </row>
    <row r="80" spans="1:11" ht="12" customHeight="1" x14ac:dyDescent="0.2">
      <c r="A80" s="48" t="s">
        <v>285</v>
      </c>
      <c r="B80" s="99" t="s">
        <v>184</v>
      </c>
      <c r="C80" s="131">
        <v>2</v>
      </c>
      <c r="D80" s="131">
        <v>700</v>
      </c>
      <c r="E80" s="131"/>
      <c r="F80" s="131">
        <v>89.6</v>
      </c>
      <c r="G80" s="131">
        <v>28</v>
      </c>
      <c r="H80" s="131"/>
      <c r="I80" s="131"/>
      <c r="J80" s="51" t="s">
        <v>373</v>
      </c>
    </row>
    <row r="81" spans="1:11" ht="12" customHeight="1" x14ac:dyDescent="0.2">
      <c r="A81" s="48" t="s">
        <v>156</v>
      </c>
      <c r="B81" s="99" t="s">
        <v>184</v>
      </c>
      <c r="C81" s="131">
        <v>4</v>
      </c>
      <c r="D81" s="131">
        <v>533</v>
      </c>
      <c r="E81" s="131">
        <v>4.8</v>
      </c>
      <c r="F81" s="131">
        <v>136.4</v>
      </c>
      <c r="G81" s="131">
        <v>28</v>
      </c>
      <c r="H81" s="131"/>
      <c r="I81" s="131"/>
      <c r="J81" s="51" t="s">
        <v>371</v>
      </c>
      <c r="K81" t="s">
        <v>71</v>
      </c>
    </row>
    <row r="82" spans="1:11" ht="12" customHeight="1" x14ac:dyDescent="0.2">
      <c r="A82" s="48" t="s">
        <v>103</v>
      </c>
      <c r="B82" s="99" t="s">
        <v>184</v>
      </c>
      <c r="C82" s="131">
        <v>4</v>
      </c>
      <c r="D82" s="131">
        <v>640</v>
      </c>
      <c r="E82" s="131">
        <v>4.8</v>
      </c>
      <c r="F82" s="131">
        <v>163.80000000000001</v>
      </c>
      <c r="G82" s="131">
        <v>28</v>
      </c>
      <c r="H82" s="131"/>
      <c r="I82" s="131"/>
      <c r="J82" s="51" t="s">
        <v>375</v>
      </c>
      <c r="K82" t="s">
        <v>71</v>
      </c>
    </row>
    <row r="83" spans="1:11" ht="12" customHeight="1" x14ac:dyDescent="0.2">
      <c r="A83" s="48" t="s">
        <v>103</v>
      </c>
      <c r="B83" s="99" t="s">
        <v>184</v>
      </c>
      <c r="C83" s="131">
        <v>4</v>
      </c>
      <c r="D83" s="131">
        <v>450</v>
      </c>
      <c r="E83" s="131"/>
      <c r="F83" s="131">
        <v>115.2</v>
      </c>
      <c r="G83" s="131">
        <v>28</v>
      </c>
      <c r="H83" s="131"/>
      <c r="I83" s="131"/>
      <c r="J83" s="51" t="s">
        <v>374</v>
      </c>
      <c r="K83" t="s">
        <v>71</v>
      </c>
    </row>
    <row r="84" spans="1:11" ht="12" customHeight="1" x14ac:dyDescent="0.2">
      <c r="A84" s="48" t="s">
        <v>103</v>
      </c>
      <c r="B84" s="99" t="s">
        <v>184</v>
      </c>
      <c r="C84" s="131">
        <v>4</v>
      </c>
      <c r="D84" s="131">
        <v>533</v>
      </c>
      <c r="E84" s="131"/>
      <c r="F84" s="131">
        <v>136.4</v>
      </c>
      <c r="G84" s="131">
        <v>28</v>
      </c>
      <c r="H84" s="131"/>
      <c r="I84" s="131"/>
      <c r="J84" s="51" t="s">
        <v>150</v>
      </c>
    </row>
    <row r="85" spans="1:11" ht="12" customHeight="1" x14ac:dyDescent="0.2">
      <c r="A85" s="48" t="s">
        <v>376</v>
      </c>
      <c r="B85" s="99" t="s">
        <v>184</v>
      </c>
      <c r="C85" s="131">
        <v>4</v>
      </c>
      <c r="D85" s="131">
        <v>533</v>
      </c>
      <c r="E85" s="131"/>
      <c r="F85" s="131">
        <v>136.4</v>
      </c>
      <c r="G85" s="131">
        <v>28</v>
      </c>
      <c r="H85" s="131"/>
      <c r="I85" s="131"/>
      <c r="J85" s="51" t="s">
        <v>147</v>
      </c>
    </row>
    <row r="86" spans="1:11" ht="12" customHeight="1" x14ac:dyDescent="0.2">
      <c r="A86" s="48" t="s">
        <v>359</v>
      </c>
      <c r="B86" s="99" t="s">
        <v>184</v>
      </c>
      <c r="C86" s="131">
        <v>6</v>
      </c>
      <c r="D86" s="131">
        <v>450</v>
      </c>
      <c r="E86" s="131">
        <v>7.2</v>
      </c>
      <c r="F86" s="131">
        <v>173</v>
      </c>
      <c r="G86" s="131">
        <v>28</v>
      </c>
      <c r="H86" s="131"/>
      <c r="I86" s="131"/>
      <c r="J86" s="51"/>
      <c r="K86" t="s">
        <v>71</v>
      </c>
    </row>
    <row r="87" spans="1:11" ht="12" customHeight="1" x14ac:dyDescent="0.2">
      <c r="A87" s="48" t="s">
        <v>359</v>
      </c>
      <c r="B87" s="99" t="s">
        <v>184</v>
      </c>
      <c r="C87" s="131">
        <v>6</v>
      </c>
      <c r="D87" s="131">
        <v>650</v>
      </c>
      <c r="E87" s="131"/>
      <c r="F87" s="131">
        <v>250</v>
      </c>
      <c r="G87" s="131">
        <v>28</v>
      </c>
      <c r="H87" s="131"/>
      <c r="I87" s="131"/>
      <c r="J87" s="51"/>
      <c r="K87" t="s">
        <v>71</v>
      </c>
    </row>
    <row r="88" spans="1:11" ht="12" customHeight="1" x14ac:dyDescent="0.2">
      <c r="A88" s="48" t="s">
        <v>360</v>
      </c>
      <c r="B88" s="99" t="s">
        <v>184</v>
      </c>
      <c r="C88" s="131">
        <v>6</v>
      </c>
      <c r="D88" s="131">
        <v>300</v>
      </c>
      <c r="E88" s="131"/>
      <c r="F88" s="131">
        <v>115</v>
      </c>
      <c r="G88" s="131">
        <v>28</v>
      </c>
      <c r="H88" s="131"/>
      <c r="I88" s="131"/>
      <c r="J88" s="51"/>
    </row>
    <row r="89" spans="1:11" ht="12" customHeight="1" x14ac:dyDescent="0.2">
      <c r="A89" s="48" t="s">
        <v>360</v>
      </c>
      <c r="B89" s="99" t="s">
        <v>184</v>
      </c>
      <c r="C89" s="131">
        <v>6</v>
      </c>
      <c r="D89" s="131">
        <v>600</v>
      </c>
      <c r="E89" s="131"/>
      <c r="F89" s="131">
        <v>230</v>
      </c>
      <c r="G89" s="131">
        <v>28</v>
      </c>
      <c r="H89" s="131"/>
      <c r="I89" s="131"/>
      <c r="J89" s="51"/>
    </row>
    <row r="90" spans="1:11" ht="12" customHeight="1" x14ac:dyDescent="0.2">
      <c r="A90" s="48" t="s">
        <v>361</v>
      </c>
      <c r="B90" s="99" t="s">
        <v>184</v>
      </c>
      <c r="C90" s="131">
        <v>8</v>
      </c>
      <c r="D90" s="131">
        <v>533</v>
      </c>
      <c r="E90" s="131"/>
      <c r="F90" s="131">
        <v>272.89999999999998</v>
      </c>
      <c r="G90" s="131">
        <v>28</v>
      </c>
      <c r="H90" s="131"/>
      <c r="I90" s="131"/>
      <c r="J90" s="51" t="s">
        <v>149</v>
      </c>
    </row>
    <row r="91" spans="1:11" ht="12" customHeight="1" x14ac:dyDescent="0.2">
      <c r="A91" s="48" t="s">
        <v>361</v>
      </c>
      <c r="B91" s="99" t="s">
        <v>184</v>
      </c>
      <c r="C91" s="131">
        <v>8</v>
      </c>
      <c r="D91" s="131">
        <v>600</v>
      </c>
      <c r="E91" s="131"/>
      <c r="F91" s="131">
        <v>307</v>
      </c>
      <c r="G91" s="131">
        <v>28</v>
      </c>
      <c r="H91" s="131"/>
      <c r="I91" s="131"/>
      <c r="J91" s="51"/>
    </row>
    <row r="92" spans="1:11" ht="12" customHeight="1" x14ac:dyDescent="0.2">
      <c r="A92" s="48" t="s">
        <v>362</v>
      </c>
      <c r="B92" s="99" t="s">
        <v>184</v>
      </c>
      <c r="C92" s="131">
        <v>1</v>
      </c>
      <c r="D92" s="131">
        <v>600</v>
      </c>
      <c r="E92" s="131"/>
      <c r="F92" s="131">
        <v>38.4</v>
      </c>
      <c r="G92" s="131"/>
      <c r="H92" s="131"/>
      <c r="I92" s="131"/>
      <c r="J92" s="51"/>
      <c r="K92" t="s">
        <v>71</v>
      </c>
    </row>
    <row r="93" spans="1:11" ht="12" customHeight="1" x14ac:dyDescent="0.2">
      <c r="A93" s="48" t="s">
        <v>363</v>
      </c>
      <c r="B93" s="99" t="s">
        <v>184</v>
      </c>
      <c r="C93" s="131">
        <v>2</v>
      </c>
      <c r="D93" s="131">
        <v>650</v>
      </c>
      <c r="E93" s="131"/>
      <c r="F93" s="131">
        <v>83.2</v>
      </c>
      <c r="G93" s="131"/>
      <c r="H93" s="131"/>
      <c r="I93" s="131"/>
      <c r="J93" s="51"/>
      <c r="K93" t="s">
        <v>71</v>
      </c>
    </row>
    <row r="94" spans="1:11" ht="12" customHeight="1" x14ac:dyDescent="0.2">
      <c r="A94" s="48" t="s">
        <v>364</v>
      </c>
      <c r="B94" s="99" t="s">
        <v>184</v>
      </c>
      <c r="C94" s="131">
        <v>4</v>
      </c>
      <c r="D94" s="131">
        <v>650</v>
      </c>
      <c r="E94" s="131"/>
      <c r="F94" s="131">
        <v>166.4</v>
      </c>
      <c r="G94" s="131"/>
      <c r="H94" s="131"/>
      <c r="I94" s="131"/>
      <c r="J94" s="51"/>
      <c r="K94" t="s">
        <v>71</v>
      </c>
    </row>
    <row r="95" spans="1:11" ht="12" customHeight="1" x14ac:dyDescent="0.2">
      <c r="A95" s="48" t="s">
        <v>365</v>
      </c>
      <c r="B95" s="99" t="s">
        <v>184</v>
      </c>
      <c r="C95" s="131">
        <v>6</v>
      </c>
      <c r="D95" s="131">
        <v>450</v>
      </c>
      <c r="E95" s="131"/>
      <c r="F95" s="131">
        <v>173</v>
      </c>
      <c r="G95" s="131"/>
      <c r="H95" s="131"/>
      <c r="I95" s="131"/>
      <c r="J95" s="51" t="s">
        <v>148</v>
      </c>
      <c r="K95" t="s">
        <v>71</v>
      </c>
    </row>
    <row r="96" spans="1:11" ht="12" customHeight="1" x14ac:dyDescent="0.2">
      <c r="A96" s="48" t="s">
        <v>366</v>
      </c>
      <c r="B96" s="99" t="s">
        <v>184</v>
      </c>
      <c r="C96" s="131">
        <v>8</v>
      </c>
      <c r="D96" s="131">
        <v>650</v>
      </c>
      <c r="E96" s="131"/>
      <c r="F96" s="131">
        <v>333</v>
      </c>
      <c r="G96" s="131"/>
      <c r="H96" s="131"/>
      <c r="I96" s="131"/>
      <c r="J96" s="51"/>
      <c r="K96" t="s">
        <v>71</v>
      </c>
    </row>
    <row r="97" spans="1:11" ht="12" customHeight="1" x14ac:dyDescent="0.2">
      <c r="A97" s="48" t="s">
        <v>377</v>
      </c>
      <c r="B97" s="99" t="s">
        <v>184</v>
      </c>
      <c r="C97" s="131">
        <v>4</v>
      </c>
      <c r="D97" s="131">
        <v>800</v>
      </c>
      <c r="E97" s="131"/>
      <c r="F97" s="131">
        <v>204.8</v>
      </c>
      <c r="G97" s="131"/>
      <c r="H97" s="131"/>
      <c r="I97" s="131"/>
      <c r="J97" s="51" t="s">
        <v>356</v>
      </c>
    </row>
    <row r="98" spans="1:11" ht="12" customHeight="1" x14ac:dyDescent="0.2">
      <c r="A98" s="48" t="s">
        <v>377</v>
      </c>
      <c r="B98" s="99" t="s">
        <v>184</v>
      </c>
      <c r="C98" s="131">
        <v>12</v>
      </c>
      <c r="D98" s="131">
        <v>467</v>
      </c>
      <c r="E98" s="131"/>
      <c r="F98" s="131">
        <v>360</v>
      </c>
      <c r="G98" s="131"/>
      <c r="H98" s="131"/>
      <c r="I98" s="131"/>
      <c r="J98" s="51" t="s">
        <v>378</v>
      </c>
    </row>
    <row r="99" spans="1:11" ht="12" customHeight="1" x14ac:dyDescent="0.2">
      <c r="A99" s="48" t="s">
        <v>367</v>
      </c>
      <c r="B99" s="99" t="s">
        <v>184</v>
      </c>
      <c r="C99" s="131">
        <v>16</v>
      </c>
      <c r="D99" s="131">
        <v>650</v>
      </c>
      <c r="E99" s="131"/>
      <c r="F99" s="131">
        <v>665</v>
      </c>
      <c r="G99" s="131"/>
      <c r="H99" s="131"/>
      <c r="I99" s="131"/>
      <c r="J99" s="51"/>
      <c r="K99" t="s">
        <v>71</v>
      </c>
    </row>
    <row r="100" spans="1:11" ht="12" customHeight="1" x14ac:dyDescent="0.2">
      <c r="A100" s="48" t="s">
        <v>368</v>
      </c>
      <c r="B100" s="99" t="s">
        <v>184</v>
      </c>
      <c r="C100" s="131">
        <v>2</v>
      </c>
      <c r="D100" s="131"/>
      <c r="E100" s="131"/>
      <c r="F100" s="131"/>
      <c r="G100" s="131"/>
      <c r="H100" s="131"/>
      <c r="I100" s="131"/>
      <c r="J100" s="51"/>
    </row>
    <row r="101" spans="1:11" ht="12" customHeight="1" x14ac:dyDescent="0.2">
      <c r="A101" s="48" t="s">
        <v>369</v>
      </c>
      <c r="B101" s="99" t="s">
        <v>184</v>
      </c>
      <c r="C101" s="131">
        <v>4</v>
      </c>
      <c r="D101" s="131"/>
      <c r="E101" s="131"/>
      <c r="F101" s="131"/>
      <c r="G101" s="131"/>
      <c r="H101" s="131"/>
      <c r="I101" s="131"/>
      <c r="J101" s="51"/>
    </row>
    <row r="102" spans="1:11" ht="12" customHeight="1" x14ac:dyDescent="0.2">
      <c r="A102" s="48" t="s">
        <v>370</v>
      </c>
      <c r="B102" s="99" t="s">
        <v>184</v>
      </c>
      <c r="C102" s="131">
        <v>6</v>
      </c>
      <c r="D102" s="131"/>
      <c r="E102" s="131"/>
      <c r="F102" s="131">
        <v>295.5</v>
      </c>
      <c r="G102" s="131">
        <v>10</v>
      </c>
      <c r="H102" s="131"/>
      <c r="I102" s="131"/>
      <c r="J102" s="51" t="s">
        <v>295</v>
      </c>
    </row>
    <row r="103" spans="1:11" ht="12" customHeight="1" x14ac:dyDescent="0.2">
      <c r="A103" s="48" t="s">
        <v>683</v>
      </c>
      <c r="B103" s="99" t="s">
        <v>184</v>
      </c>
      <c r="C103" s="131"/>
      <c r="D103" s="131">
        <v>570</v>
      </c>
      <c r="E103" s="131"/>
      <c r="F103" s="131"/>
      <c r="G103" s="131"/>
      <c r="H103" s="131"/>
      <c r="I103" s="131"/>
      <c r="J103" s="51"/>
    </row>
    <row r="104" spans="1:11" ht="12" customHeight="1" x14ac:dyDescent="0.2">
      <c r="A104" s="48" t="s">
        <v>357</v>
      </c>
      <c r="B104" s="99" t="s">
        <v>184</v>
      </c>
      <c r="C104" s="131">
        <v>0.5</v>
      </c>
      <c r="D104" s="131"/>
      <c r="E104" s="131"/>
      <c r="F104" s="131"/>
      <c r="G104" s="131"/>
      <c r="H104" s="131"/>
      <c r="I104" s="131"/>
      <c r="J104" s="51" t="s">
        <v>685</v>
      </c>
      <c r="K104" t="s">
        <v>71</v>
      </c>
    </row>
    <row r="105" spans="1:11" ht="12" customHeight="1" thickBot="1" x14ac:dyDescent="0.25">
      <c r="A105" s="78" t="s">
        <v>358</v>
      </c>
      <c r="B105" s="130" t="s">
        <v>184</v>
      </c>
      <c r="C105" s="132">
        <v>1</v>
      </c>
      <c r="D105" s="132"/>
      <c r="E105" s="132"/>
      <c r="F105" s="132"/>
      <c r="G105" s="132"/>
      <c r="H105" s="132"/>
      <c r="I105" s="132"/>
      <c r="J105" s="80"/>
      <c r="K105" t="s">
        <v>71</v>
      </c>
    </row>
    <row r="106" spans="1:11" ht="12" customHeight="1" x14ac:dyDescent="0.2">
      <c r="K106" t="s">
        <v>71</v>
      </c>
    </row>
    <row r="107" spans="1:11" ht="12" customHeight="1" x14ac:dyDescent="0.2">
      <c r="K107" t="s">
        <v>71</v>
      </c>
    </row>
    <row r="108" spans="1:11" x14ac:dyDescent="0.2">
      <c r="J108" s="56"/>
    </row>
    <row r="110" spans="1:11" x14ac:dyDescent="0.2">
      <c r="I110" s="133"/>
      <c r="J110"/>
    </row>
    <row r="111" spans="1:11" x14ac:dyDescent="0.2">
      <c r="I111" s="133"/>
      <c r="J111"/>
    </row>
    <row r="112" spans="1:11" x14ac:dyDescent="0.2">
      <c r="A112" s="54"/>
      <c r="I112" s="133"/>
      <c r="J112"/>
    </row>
    <row r="113" spans="1:10" x14ac:dyDescent="0.2">
      <c r="A113" s="54"/>
      <c r="I113" s="133"/>
      <c r="J113"/>
    </row>
  </sheetData>
  <autoFilter ref="A1:J107"/>
  <phoneticPr fontId="2"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42"/>
  <sheetViews>
    <sheetView zoomScale="85" zoomScaleNormal="85" workbookViewId="0">
      <pane xSplit="1" ySplit="1" topLeftCell="B2" activePane="bottomRight" state="frozen"/>
      <selection pane="topRight" activeCell="B1" sqref="B1"/>
      <selection pane="bottomLeft" activeCell="A2" sqref="A2"/>
      <selection pane="bottomRight" activeCell="B2" sqref="B2"/>
    </sheetView>
  </sheetViews>
  <sheetFormatPr defaultRowHeight="12.75" x14ac:dyDescent="0.2"/>
  <cols>
    <col min="1" max="1" width="14.42578125" customWidth="1"/>
    <col min="2" max="2" width="13.7109375" customWidth="1"/>
    <col min="3" max="3" width="13" customWidth="1"/>
    <col min="4" max="4" width="8.85546875" customWidth="1"/>
    <col min="5" max="5" width="9" customWidth="1"/>
    <col min="6" max="7" width="8.7109375" customWidth="1"/>
    <col min="8" max="8" width="10" customWidth="1"/>
    <col min="9" max="9" width="10.42578125" customWidth="1"/>
    <col min="10" max="10" width="11.85546875" style="142" customWidth="1"/>
    <col min="11" max="11" width="11.85546875" customWidth="1"/>
    <col min="12" max="12" width="14" customWidth="1"/>
    <col min="13" max="13" width="13.140625" customWidth="1"/>
    <col min="14" max="15" width="8.85546875" customWidth="1"/>
    <col min="16" max="16" width="58.42578125" customWidth="1"/>
    <col min="17" max="17" width="1.5703125" customWidth="1"/>
  </cols>
  <sheetData>
    <row r="1" spans="1:17" ht="51" customHeight="1" x14ac:dyDescent="0.2">
      <c r="A1" s="151" t="s">
        <v>462</v>
      </c>
      <c r="B1" s="152" t="s">
        <v>461</v>
      </c>
      <c r="C1" s="152" t="s">
        <v>415</v>
      </c>
      <c r="D1" s="153" t="s">
        <v>416</v>
      </c>
      <c r="E1" s="153" t="s">
        <v>463</v>
      </c>
      <c r="F1" s="253" t="s">
        <v>557</v>
      </c>
      <c r="G1" s="254"/>
      <c r="H1" s="154" t="s">
        <v>250</v>
      </c>
      <c r="I1" s="153" t="s">
        <v>417</v>
      </c>
      <c r="J1" s="152" t="s">
        <v>418</v>
      </c>
      <c r="K1" s="153" t="s">
        <v>419</v>
      </c>
      <c r="L1" s="153" t="s">
        <v>420</v>
      </c>
      <c r="M1" s="153" t="s">
        <v>421</v>
      </c>
      <c r="N1" s="153" t="s">
        <v>781</v>
      </c>
      <c r="O1" s="153" t="s">
        <v>422</v>
      </c>
      <c r="P1" s="155" t="s">
        <v>252</v>
      </c>
    </row>
    <row r="2" spans="1:17" x14ac:dyDescent="0.2">
      <c r="A2" s="4" t="s">
        <v>487</v>
      </c>
      <c r="B2" s="212" t="s">
        <v>253</v>
      </c>
      <c r="C2" s="212" t="s">
        <v>488</v>
      </c>
      <c r="D2" s="212">
        <v>16</v>
      </c>
      <c r="E2" s="212">
        <v>16</v>
      </c>
      <c r="F2" s="212"/>
      <c r="G2" s="212"/>
      <c r="H2" s="212"/>
      <c r="I2" s="212" t="s">
        <v>251</v>
      </c>
      <c r="J2" s="176"/>
      <c r="K2" s="212"/>
      <c r="L2" s="212"/>
      <c r="M2" s="212" t="s">
        <v>486</v>
      </c>
      <c r="N2" s="212"/>
      <c r="O2" s="212"/>
      <c r="P2" s="213" t="s">
        <v>489</v>
      </c>
      <c r="Q2" t="s">
        <v>71</v>
      </c>
    </row>
    <row r="3" spans="1:17" x14ac:dyDescent="0.2">
      <c r="A3" s="4" t="s">
        <v>490</v>
      </c>
      <c r="B3" s="212" t="s">
        <v>253</v>
      </c>
      <c r="C3" s="212" t="s">
        <v>488</v>
      </c>
      <c r="D3" s="212">
        <v>16</v>
      </c>
      <c r="E3" s="212">
        <v>16</v>
      </c>
      <c r="F3" s="212"/>
      <c r="G3" s="212"/>
      <c r="H3" s="212"/>
      <c r="I3" s="212" t="s">
        <v>251</v>
      </c>
      <c r="J3" s="176"/>
      <c r="K3" s="212"/>
      <c r="L3" s="212"/>
      <c r="M3" s="212" t="s">
        <v>486</v>
      </c>
      <c r="N3" s="212"/>
      <c r="O3" s="212"/>
      <c r="P3" s="213" t="s">
        <v>491</v>
      </c>
      <c r="Q3" t="s">
        <v>71</v>
      </c>
    </row>
    <row r="4" spans="1:17" x14ac:dyDescent="0.2">
      <c r="A4" s="4" t="s">
        <v>255</v>
      </c>
      <c r="B4" s="212" t="s">
        <v>254</v>
      </c>
      <c r="C4" s="212" t="s">
        <v>241</v>
      </c>
      <c r="D4" s="212">
        <v>16</v>
      </c>
      <c r="E4" s="212">
        <v>16.28</v>
      </c>
      <c r="F4" s="212" t="s">
        <v>245</v>
      </c>
      <c r="G4" s="212">
        <v>6.4</v>
      </c>
      <c r="H4" s="212">
        <v>1.1200000000000001</v>
      </c>
      <c r="I4" s="212" t="s">
        <v>251</v>
      </c>
      <c r="J4" s="176"/>
      <c r="K4" s="212"/>
      <c r="L4" s="212"/>
      <c r="M4" s="212" t="s">
        <v>486</v>
      </c>
      <c r="N4" s="212"/>
      <c r="O4" s="212"/>
      <c r="P4" s="213" t="s">
        <v>506</v>
      </c>
      <c r="Q4" t="s">
        <v>71</v>
      </c>
    </row>
    <row r="5" spans="1:17" x14ac:dyDescent="0.2">
      <c r="A5" s="4" t="s">
        <v>256</v>
      </c>
      <c r="B5" s="212" t="s">
        <v>254</v>
      </c>
      <c r="C5" s="212" t="s">
        <v>241</v>
      </c>
      <c r="D5" s="212">
        <v>13</v>
      </c>
      <c r="E5" s="212">
        <v>13.13</v>
      </c>
      <c r="F5" s="212" t="s">
        <v>267</v>
      </c>
      <c r="G5" s="212"/>
      <c r="H5" s="212">
        <v>1.1200000000000001</v>
      </c>
      <c r="I5" s="212" t="s">
        <v>251</v>
      </c>
      <c r="J5" s="176"/>
      <c r="K5" s="212"/>
      <c r="L5" s="212"/>
      <c r="M5" s="212" t="s">
        <v>427</v>
      </c>
      <c r="N5" s="212"/>
      <c r="O5" s="212"/>
      <c r="P5" s="213" t="s">
        <v>273</v>
      </c>
      <c r="Q5" t="s">
        <v>71</v>
      </c>
    </row>
    <row r="6" spans="1:17" x14ac:dyDescent="0.2">
      <c r="A6" s="4" t="s">
        <v>242</v>
      </c>
      <c r="B6" s="212" t="s">
        <v>253</v>
      </c>
      <c r="C6" s="212" t="s">
        <v>241</v>
      </c>
      <c r="D6" s="212">
        <v>36</v>
      </c>
      <c r="E6" s="212">
        <v>36.4</v>
      </c>
      <c r="F6" s="212" t="s">
        <v>248</v>
      </c>
      <c r="G6" s="212"/>
      <c r="H6" s="212">
        <v>4.88</v>
      </c>
      <c r="I6" s="212" t="s">
        <v>251</v>
      </c>
      <c r="J6" s="176"/>
      <c r="K6" s="212"/>
      <c r="L6" s="212"/>
      <c r="M6" s="212" t="s">
        <v>486</v>
      </c>
      <c r="N6" s="212"/>
      <c r="O6" s="212"/>
      <c r="P6" s="213" t="s">
        <v>492</v>
      </c>
      <c r="Q6" t="s">
        <v>71</v>
      </c>
    </row>
    <row r="7" spans="1:17" x14ac:dyDescent="0.2">
      <c r="A7" s="4" t="s">
        <v>494</v>
      </c>
      <c r="B7" s="212" t="s">
        <v>253</v>
      </c>
      <c r="C7" s="212" t="s">
        <v>488</v>
      </c>
      <c r="D7" s="212">
        <v>14</v>
      </c>
      <c r="E7" s="212"/>
      <c r="F7" s="212"/>
      <c r="G7" s="212"/>
      <c r="H7" s="212"/>
      <c r="I7" s="212" t="s">
        <v>251</v>
      </c>
      <c r="J7" s="176"/>
      <c r="K7" s="212"/>
      <c r="L7" s="212"/>
      <c r="M7" s="212" t="s">
        <v>486</v>
      </c>
      <c r="N7" s="212"/>
      <c r="O7" s="212"/>
      <c r="P7" s="213" t="s">
        <v>493</v>
      </c>
      <c r="Q7" t="s">
        <v>71</v>
      </c>
    </row>
    <row r="8" spans="1:17" x14ac:dyDescent="0.2">
      <c r="A8" s="4" t="s">
        <v>257</v>
      </c>
      <c r="B8" s="212" t="s">
        <v>254</v>
      </c>
      <c r="C8" s="212" t="s">
        <v>241</v>
      </c>
      <c r="D8" s="212">
        <v>8</v>
      </c>
      <c r="E8" s="212">
        <v>8.08</v>
      </c>
      <c r="F8" s="212" t="s">
        <v>247</v>
      </c>
      <c r="G8" s="212"/>
      <c r="H8" s="212">
        <v>1.1200000000000001</v>
      </c>
      <c r="I8" s="212" t="s">
        <v>251</v>
      </c>
      <c r="J8" s="176"/>
      <c r="K8" s="212"/>
      <c r="L8" s="212"/>
      <c r="M8" s="212" t="s">
        <v>427</v>
      </c>
      <c r="N8" s="212"/>
      <c r="O8" s="212"/>
      <c r="P8" s="213" t="s">
        <v>274</v>
      </c>
      <c r="Q8" t="s">
        <v>71</v>
      </c>
    </row>
    <row r="9" spans="1:17" x14ac:dyDescent="0.2">
      <c r="A9" s="4" t="s">
        <v>507</v>
      </c>
      <c r="B9" s="212" t="s">
        <v>254</v>
      </c>
      <c r="C9" s="212" t="s">
        <v>241</v>
      </c>
      <c r="D9" s="212">
        <v>12</v>
      </c>
      <c r="E9" s="212">
        <v>12</v>
      </c>
      <c r="F9" s="212" t="s">
        <v>271</v>
      </c>
      <c r="G9" s="212"/>
      <c r="H9" s="212">
        <v>1.55</v>
      </c>
      <c r="I9" s="212" t="s">
        <v>251</v>
      </c>
      <c r="J9" s="176"/>
      <c r="K9" s="212"/>
      <c r="L9" s="212"/>
      <c r="M9" s="212" t="s">
        <v>486</v>
      </c>
      <c r="N9" s="212">
        <v>9.4499999999999993</v>
      </c>
      <c r="O9" s="212"/>
      <c r="P9" s="213" t="s">
        <v>508</v>
      </c>
      <c r="Q9" t="s">
        <v>71</v>
      </c>
    </row>
    <row r="10" spans="1:17" x14ac:dyDescent="0.2">
      <c r="A10" s="4" t="s">
        <v>243</v>
      </c>
      <c r="B10" s="212" t="s">
        <v>253</v>
      </c>
      <c r="C10" s="212" t="s">
        <v>241</v>
      </c>
      <c r="D10" s="212">
        <v>24</v>
      </c>
      <c r="E10" s="212">
        <v>24.3</v>
      </c>
      <c r="F10" s="212" t="s">
        <v>249</v>
      </c>
      <c r="G10" s="212"/>
      <c r="H10" s="212">
        <v>5.97</v>
      </c>
      <c r="I10" s="212" t="s">
        <v>251</v>
      </c>
      <c r="J10" s="176"/>
      <c r="K10" s="212"/>
      <c r="L10" s="212"/>
      <c r="M10" s="212" t="s">
        <v>486</v>
      </c>
      <c r="N10" s="212"/>
      <c r="O10" s="212"/>
      <c r="P10" s="213" t="s">
        <v>495</v>
      </c>
      <c r="Q10" t="s">
        <v>71</v>
      </c>
    </row>
    <row r="11" spans="1:17" x14ac:dyDescent="0.2">
      <c r="A11" s="4" t="s">
        <v>258</v>
      </c>
      <c r="B11" s="212" t="s">
        <v>254</v>
      </c>
      <c r="C11" s="212" t="s">
        <v>241</v>
      </c>
      <c r="D11" s="212">
        <v>8</v>
      </c>
      <c r="E11" s="212">
        <v>8</v>
      </c>
      <c r="F11" s="212" t="s">
        <v>268</v>
      </c>
      <c r="G11" s="212">
        <v>6</v>
      </c>
      <c r="H11" s="212">
        <v>1.4</v>
      </c>
      <c r="I11" s="212" t="s">
        <v>251</v>
      </c>
      <c r="J11" s="176"/>
      <c r="K11" s="212"/>
      <c r="L11" s="212"/>
      <c r="M11" s="212" t="s">
        <v>427</v>
      </c>
      <c r="N11" s="212"/>
      <c r="O11" s="212"/>
      <c r="P11" s="213" t="s">
        <v>509</v>
      </c>
      <c r="Q11" t="s">
        <v>71</v>
      </c>
    </row>
    <row r="12" spans="1:17" x14ac:dyDescent="0.2">
      <c r="A12" s="4" t="s">
        <v>259</v>
      </c>
      <c r="B12" s="212" t="s">
        <v>254</v>
      </c>
      <c r="C12" s="212" t="s">
        <v>241</v>
      </c>
      <c r="D12" s="212">
        <v>8</v>
      </c>
      <c r="E12" s="212">
        <v>8</v>
      </c>
      <c r="F12" s="212" t="s">
        <v>244</v>
      </c>
      <c r="G12" s="212">
        <v>6.12</v>
      </c>
      <c r="H12" s="212">
        <v>1.5</v>
      </c>
      <c r="I12" s="212" t="s">
        <v>251</v>
      </c>
      <c r="J12" s="176"/>
      <c r="K12" s="212"/>
      <c r="L12" s="212"/>
      <c r="M12" s="212" t="s">
        <v>427</v>
      </c>
      <c r="N12" s="212"/>
      <c r="O12" s="212"/>
      <c r="P12" s="213" t="s">
        <v>517</v>
      </c>
      <c r="Q12" t="s">
        <v>71</v>
      </c>
    </row>
    <row r="13" spans="1:17" x14ac:dyDescent="0.2">
      <c r="A13" s="4" t="s">
        <v>510</v>
      </c>
      <c r="B13" s="212" t="s">
        <v>254</v>
      </c>
      <c r="C13" s="212" t="s">
        <v>241</v>
      </c>
      <c r="D13" s="212">
        <v>8</v>
      </c>
      <c r="E13" s="212">
        <v>8</v>
      </c>
      <c r="F13" s="212" t="s">
        <v>268</v>
      </c>
      <c r="G13" s="212"/>
      <c r="H13" s="212">
        <v>1.4</v>
      </c>
      <c r="I13" s="212" t="s">
        <v>251</v>
      </c>
      <c r="J13" s="176"/>
      <c r="K13" s="212"/>
      <c r="L13" s="212"/>
      <c r="M13" s="212" t="s">
        <v>427</v>
      </c>
      <c r="N13" s="212"/>
      <c r="O13" s="212"/>
      <c r="P13" s="213" t="s">
        <v>511</v>
      </c>
      <c r="Q13" t="s">
        <v>71</v>
      </c>
    </row>
    <row r="14" spans="1:17" x14ac:dyDescent="0.2">
      <c r="A14" s="4" t="s">
        <v>496</v>
      </c>
      <c r="B14" s="212" t="s">
        <v>253</v>
      </c>
      <c r="C14" s="212" t="s">
        <v>241</v>
      </c>
      <c r="D14" s="212">
        <v>24</v>
      </c>
      <c r="E14" s="212">
        <v>24.3</v>
      </c>
      <c r="F14" s="212"/>
      <c r="G14" s="212"/>
      <c r="H14" s="212">
        <v>5.97</v>
      </c>
      <c r="I14" s="212" t="s">
        <v>251</v>
      </c>
      <c r="J14" s="176"/>
      <c r="K14" s="212"/>
      <c r="L14" s="212"/>
      <c r="M14" s="212" t="s">
        <v>486</v>
      </c>
      <c r="N14" s="212"/>
      <c r="O14" s="212"/>
      <c r="P14" s="213" t="s">
        <v>497</v>
      </c>
      <c r="Q14" t="s">
        <v>71</v>
      </c>
    </row>
    <row r="15" spans="1:17" x14ac:dyDescent="0.2">
      <c r="A15" s="4" t="s">
        <v>260</v>
      </c>
      <c r="B15" s="212" t="s">
        <v>254</v>
      </c>
      <c r="C15" s="212" t="s">
        <v>241</v>
      </c>
      <c r="D15" s="212">
        <v>8</v>
      </c>
      <c r="E15" s="212">
        <v>8.08</v>
      </c>
      <c r="F15" s="212" t="s">
        <v>268</v>
      </c>
      <c r="G15" s="212">
        <v>5.77</v>
      </c>
      <c r="H15" s="212">
        <v>1.4</v>
      </c>
      <c r="I15" s="212" t="s">
        <v>251</v>
      </c>
      <c r="J15" s="176"/>
      <c r="K15" s="212"/>
      <c r="L15" s="212"/>
      <c r="M15" s="212" t="s">
        <v>427</v>
      </c>
      <c r="N15" s="212">
        <v>8.8800000000000008</v>
      </c>
      <c r="O15" s="212"/>
      <c r="P15" s="213" t="s">
        <v>512</v>
      </c>
      <c r="Q15" t="s">
        <v>71</v>
      </c>
    </row>
    <row r="16" spans="1:17" x14ac:dyDescent="0.2">
      <c r="A16" s="4" t="s">
        <v>261</v>
      </c>
      <c r="B16" s="212" t="s">
        <v>254</v>
      </c>
      <c r="C16" s="212" t="s">
        <v>241</v>
      </c>
      <c r="D16" s="212">
        <v>8</v>
      </c>
      <c r="E16" s="212">
        <v>8</v>
      </c>
      <c r="F16" s="212" t="s">
        <v>268</v>
      </c>
      <c r="G16" s="212">
        <v>5.68</v>
      </c>
      <c r="H16" s="212">
        <v>1.4</v>
      </c>
      <c r="I16" s="212" t="s">
        <v>251</v>
      </c>
      <c r="J16" s="176"/>
      <c r="K16" s="212"/>
      <c r="L16" s="212"/>
      <c r="M16" s="212" t="s">
        <v>427</v>
      </c>
      <c r="N16" s="212"/>
      <c r="O16" s="212"/>
      <c r="P16" s="213" t="s">
        <v>513</v>
      </c>
      <c r="Q16" t="s">
        <v>71</v>
      </c>
    </row>
    <row r="17" spans="1:17" x14ac:dyDescent="0.2">
      <c r="A17" s="4" t="s">
        <v>498</v>
      </c>
      <c r="B17" s="212" t="s">
        <v>253</v>
      </c>
      <c r="C17" s="212" t="s">
        <v>488</v>
      </c>
      <c r="D17" s="212">
        <v>24</v>
      </c>
      <c r="E17" s="212">
        <v>24.3</v>
      </c>
      <c r="F17" s="212"/>
      <c r="G17" s="212"/>
      <c r="H17" s="212">
        <v>3.91</v>
      </c>
      <c r="I17" s="212" t="s">
        <v>251</v>
      </c>
      <c r="J17" s="176"/>
      <c r="K17" s="212"/>
      <c r="L17" s="212"/>
      <c r="M17" s="212" t="s">
        <v>486</v>
      </c>
      <c r="N17" s="212"/>
      <c r="O17" s="212"/>
      <c r="P17" s="213" t="s">
        <v>499</v>
      </c>
      <c r="Q17" t="s">
        <v>71</v>
      </c>
    </row>
    <row r="18" spans="1:17" x14ac:dyDescent="0.2">
      <c r="A18" s="22" t="s">
        <v>500</v>
      </c>
      <c r="B18" s="212" t="s">
        <v>253</v>
      </c>
      <c r="C18" s="212" t="s">
        <v>488</v>
      </c>
      <c r="D18" s="212">
        <v>24</v>
      </c>
      <c r="E18" s="212">
        <v>24.3</v>
      </c>
      <c r="F18" s="212"/>
      <c r="G18" s="212"/>
      <c r="H18" s="212">
        <v>3.91</v>
      </c>
      <c r="I18" s="212" t="s">
        <v>251</v>
      </c>
      <c r="J18" s="176"/>
      <c r="K18" s="212"/>
      <c r="L18" s="212"/>
      <c r="M18" s="212" t="s">
        <v>486</v>
      </c>
      <c r="N18" s="212"/>
      <c r="O18" s="212"/>
      <c r="P18" s="213" t="s">
        <v>503</v>
      </c>
      <c r="Q18" t="s">
        <v>71</v>
      </c>
    </row>
    <row r="19" spans="1:17" x14ac:dyDescent="0.2">
      <c r="A19" s="22" t="s">
        <v>469</v>
      </c>
      <c r="B19" s="212" t="s">
        <v>472</v>
      </c>
      <c r="C19" s="212" t="s">
        <v>241</v>
      </c>
      <c r="D19" s="212">
        <v>13</v>
      </c>
      <c r="E19" s="212">
        <v>13.5</v>
      </c>
      <c r="F19" s="212" t="s">
        <v>267</v>
      </c>
      <c r="G19" s="212"/>
      <c r="H19" s="212">
        <v>1.1200000000000001</v>
      </c>
      <c r="I19" s="212"/>
      <c r="J19" s="176"/>
      <c r="K19" s="212"/>
      <c r="L19" s="212"/>
      <c r="M19" s="212" t="s">
        <v>427</v>
      </c>
      <c r="N19" s="212"/>
      <c r="O19" s="212"/>
      <c r="P19" s="213" t="s">
        <v>470</v>
      </c>
      <c r="Q19" t="s">
        <v>71</v>
      </c>
    </row>
    <row r="20" spans="1:17" ht="12" customHeight="1" x14ac:dyDescent="0.2">
      <c r="A20" s="22" t="s">
        <v>485</v>
      </c>
      <c r="B20" s="212" t="s">
        <v>472</v>
      </c>
      <c r="C20" s="212" t="s">
        <v>241</v>
      </c>
      <c r="D20" s="212">
        <v>21</v>
      </c>
      <c r="E20" s="212">
        <v>21</v>
      </c>
      <c r="F20" s="212" t="s">
        <v>449</v>
      </c>
      <c r="G20" s="212">
        <v>7.4870000000000001</v>
      </c>
      <c r="H20" s="212">
        <v>1.1200000000000001</v>
      </c>
      <c r="I20" s="212" t="s">
        <v>251</v>
      </c>
      <c r="J20" s="176" t="s">
        <v>528</v>
      </c>
      <c r="K20" s="212" t="s">
        <v>426</v>
      </c>
      <c r="L20" s="212"/>
      <c r="M20" s="212" t="s">
        <v>427</v>
      </c>
      <c r="N20" s="212"/>
      <c r="O20" s="71">
        <v>42095</v>
      </c>
      <c r="P20" s="35" t="s">
        <v>639</v>
      </c>
      <c r="Q20" t="s">
        <v>71</v>
      </c>
    </row>
    <row r="21" spans="1:17" x14ac:dyDescent="0.2">
      <c r="A21" s="22" t="s">
        <v>262</v>
      </c>
      <c r="B21" s="212" t="s">
        <v>472</v>
      </c>
      <c r="C21" s="212" t="s">
        <v>241</v>
      </c>
      <c r="D21" s="212">
        <v>16</v>
      </c>
      <c r="E21" s="212">
        <v>16</v>
      </c>
      <c r="F21" s="212" t="s">
        <v>269</v>
      </c>
      <c r="G21" s="212">
        <v>6.8280000000000003</v>
      </c>
      <c r="H21" s="212">
        <v>1.1200000000000001</v>
      </c>
      <c r="I21" s="212" t="s">
        <v>251</v>
      </c>
      <c r="J21" s="176"/>
      <c r="K21" s="212"/>
      <c r="L21" s="212"/>
      <c r="M21" s="212" t="s">
        <v>427</v>
      </c>
      <c r="N21" s="212"/>
      <c r="O21" s="71">
        <v>42095</v>
      </c>
      <c r="P21" s="213" t="s">
        <v>518</v>
      </c>
      <c r="Q21" t="s">
        <v>71</v>
      </c>
    </row>
    <row r="22" spans="1:17" x14ac:dyDescent="0.2">
      <c r="A22" s="22" t="s">
        <v>501</v>
      </c>
      <c r="B22" s="212" t="s">
        <v>253</v>
      </c>
      <c r="C22" s="212" t="s">
        <v>241</v>
      </c>
      <c r="D22" s="212">
        <v>12</v>
      </c>
      <c r="E22" s="212">
        <v>12.2</v>
      </c>
      <c r="F22" s="212"/>
      <c r="G22" s="212"/>
      <c r="H22" s="212"/>
      <c r="I22" s="212" t="s">
        <v>251</v>
      </c>
      <c r="J22" s="176"/>
      <c r="K22" s="212"/>
      <c r="L22" s="212"/>
      <c r="M22" s="212" t="s">
        <v>486</v>
      </c>
      <c r="N22" s="212"/>
      <c r="O22" s="212"/>
      <c r="P22" s="213" t="s">
        <v>504</v>
      </c>
      <c r="Q22" t="s">
        <v>71</v>
      </c>
    </row>
    <row r="23" spans="1:17" x14ac:dyDescent="0.2">
      <c r="A23" s="22" t="s">
        <v>263</v>
      </c>
      <c r="B23" s="212" t="s">
        <v>472</v>
      </c>
      <c r="C23" s="212" t="s">
        <v>241</v>
      </c>
      <c r="D23" s="212">
        <v>16</v>
      </c>
      <c r="E23" s="212">
        <v>16</v>
      </c>
      <c r="F23" s="212" t="s">
        <v>269</v>
      </c>
      <c r="G23" s="212">
        <v>6.8280000000000003</v>
      </c>
      <c r="H23" s="212">
        <v>1.1200000000000001</v>
      </c>
      <c r="I23" s="212" t="s">
        <v>251</v>
      </c>
      <c r="J23" s="176"/>
      <c r="K23" s="212"/>
      <c r="L23" s="212"/>
      <c r="M23" s="212" t="s">
        <v>427</v>
      </c>
      <c r="N23" s="212"/>
      <c r="O23" s="212"/>
      <c r="P23" s="213" t="s">
        <v>556</v>
      </c>
      <c r="Q23" t="s">
        <v>71</v>
      </c>
    </row>
    <row r="24" spans="1:17" x14ac:dyDescent="0.2">
      <c r="A24" s="22" t="s">
        <v>264</v>
      </c>
      <c r="B24" s="212" t="s">
        <v>254</v>
      </c>
      <c r="C24" s="212" t="s">
        <v>241</v>
      </c>
      <c r="D24" s="212">
        <v>5</v>
      </c>
      <c r="E24" s="212">
        <v>5.0999999999999996</v>
      </c>
      <c r="F24" s="212" t="s">
        <v>246</v>
      </c>
      <c r="G24" s="212">
        <v>3.6</v>
      </c>
      <c r="H24" s="212">
        <v>1.1200000000000001</v>
      </c>
      <c r="I24" s="212"/>
      <c r="J24" s="176"/>
      <c r="K24" s="212"/>
      <c r="L24" s="212"/>
      <c r="M24" s="212" t="s">
        <v>427</v>
      </c>
      <c r="N24" s="212"/>
      <c r="O24" s="71">
        <v>43040</v>
      </c>
      <c r="P24" s="213" t="s">
        <v>515</v>
      </c>
      <c r="Q24" t="s">
        <v>71</v>
      </c>
    </row>
    <row r="25" spans="1:17" x14ac:dyDescent="0.2">
      <c r="A25" s="22" t="s">
        <v>514</v>
      </c>
      <c r="B25" s="212" t="s">
        <v>254</v>
      </c>
      <c r="C25" s="212" t="s">
        <v>241</v>
      </c>
      <c r="D25" s="212">
        <v>42</v>
      </c>
      <c r="E25" s="212">
        <v>42.4</v>
      </c>
      <c r="F25" s="212"/>
      <c r="G25" s="212" t="s">
        <v>680</v>
      </c>
      <c r="H25" s="212"/>
      <c r="I25" s="212" t="s">
        <v>251</v>
      </c>
      <c r="J25" s="176"/>
      <c r="K25" s="212"/>
      <c r="L25" s="212"/>
      <c r="M25" s="212" t="s">
        <v>486</v>
      </c>
      <c r="N25" s="212"/>
      <c r="O25" s="212"/>
      <c r="P25" s="213" t="s">
        <v>516</v>
      </c>
      <c r="Q25" t="s">
        <v>71</v>
      </c>
    </row>
    <row r="26" spans="1:17" x14ac:dyDescent="0.2">
      <c r="A26" s="22" t="s">
        <v>484</v>
      </c>
      <c r="B26" s="212" t="s">
        <v>472</v>
      </c>
      <c r="C26" s="212" t="s">
        <v>241</v>
      </c>
      <c r="D26" s="212">
        <v>13</v>
      </c>
      <c r="E26" s="212">
        <v>13.25</v>
      </c>
      <c r="F26" s="212" t="s">
        <v>267</v>
      </c>
      <c r="G26" s="212">
        <v>5.867</v>
      </c>
      <c r="H26" s="212">
        <v>1.1200000000000001</v>
      </c>
      <c r="I26" s="212" t="s">
        <v>272</v>
      </c>
      <c r="J26" s="176"/>
      <c r="K26" s="212" t="s">
        <v>426</v>
      </c>
      <c r="L26" s="212"/>
      <c r="M26" s="212" t="s">
        <v>427</v>
      </c>
      <c r="N26" s="212"/>
      <c r="O26" s="71">
        <v>42248</v>
      </c>
      <c r="P26" s="213" t="s">
        <v>831</v>
      </c>
      <c r="Q26" t="s">
        <v>71</v>
      </c>
    </row>
    <row r="27" spans="1:17" x14ac:dyDescent="0.2">
      <c r="A27" s="22" t="s">
        <v>265</v>
      </c>
      <c r="B27" s="212" t="s">
        <v>254</v>
      </c>
      <c r="C27" s="212" t="s">
        <v>241</v>
      </c>
      <c r="D27" s="212">
        <v>12</v>
      </c>
      <c r="E27" s="212">
        <v>12</v>
      </c>
      <c r="F27" s="212" t="s">
        <v>270</v>
      </c>
      <c r="G27" s="212">
        <v>7.06</v>
      </c>
      <c r="H27" s="212">
        <v>1.4</v>
      </c>
      <c r="I27" s="212" t="s">
        <v>251</v>
      </c>
      <c r="J27" s="176"/>
      <c r="K27" s="212" t="s">
        <v>559</v>
      </c>
      <c r="L27" s="212"/>
      <c r="M27" s="212" t="s">
        <v>427</v>
      </c>
      <c r="N27" s="212"/>
      <c r="O27" s="71">
        <v>42401</v>
      </c>
      <c r="P27" s="213" t="s">
        <v>519</v>
      </c>
      <c r="Q27" t="s">
        <v>71</v>
      </c>
    </row>
    <row r="28" spans="1:17" x14ac:dyDescent="0.2">
      <c r="A28" s="22" t="s">
        <v>483</v>
      </c>
      <c r="B28" s="212" t="s">
        <v>472</v>
      </c>
      <c r="C28" s="212" t="s">
        <v>241</v>
      </c>
      <c r="D28" s="212">
        <v>8</v>
      </c>
      <c r="E28" s="212">
        <v>8</v>
      </c>
      <c r="F28" s="212" t="s">
        <v>520</v>
      </c>
      <c r="G28" s="212">
        <v>5.14</v>
      </c>
      <c r="H28" s="212">
        <v>1.1200000000000001</v>
      </c>
      <c r="I28" s="212" t="s">
        <v>251</v>
      </c>
      <c r="J28" s="176"/>
      <c r="K28" s="212"/>
      <c r="L28" s="212"/>
      <c r="M28" s="212" t="s">
        <v>427</v>
      </c>
      <c r="N28" s="212"/>
      <c r="O28" s="71">
        <v>42401</v>
      </c>
      <c r="P28" s="213" t="s">
        <v>593</v>
      </c>
      <c r="Q28" t="s">
        <v>71</v>
      </c>
    </row>
    <row r="29" spans="1:17" x14ac:dyDescent="0.2">
      <c r="A29" s="22" t="s">
        <v>740</v>
      </c>
      <c r="B29" s="212" t="s">
        <v>254</v>
      </c>
      <c r="C29" s="212" t="s">
        <v>241</v>
      </c>
      <c r="D29" s="212">
        <v>12</v>
      </c>
      <c r="E29" s="212">
        <v>12.2</v>
      </c>
      <c r="F29" s="212" t="s">
        <v>271</v>
      </c>
      <c r="G29" s="212">
        <v>7.87</v>
      </c>
      <c r="H29" s="212">
        <v>1.55</v>
      </c>
      <c r="I29" s="212" t="s">
        <v>251</v>
      </c>
      <c r="J29" s="176"/>
      <c r="K29" s="212"/>
      <c r="L29" s="212"/>
      <c r="M29" s="212" t="s">
        <v>739</v>
      </c>
      <c r="N29" s="212"/>
      <c r="O29" s="71"/>
      <c r="P29" s="213" t="s">
        <v>741</v>
      </c>
      <c r="Q29" t="s">
        <v>71</v>
      </c>
    </row>
    <row r="30" spans="1:17" x14ac:dyDescent="0.2">
      <c r="A30" s="22" t="s">
        <v>481</v>
      </c>
      <c r="B30" s="212" t="s">
        <v>472</v>
      </c>
      <c r="C30" s="212" t="s">
        <v>241</v>
      </c>
      <c r="D30" s="212">
        <v>13</v>
      </c>
      <c r="E30" s="212">
        <v>13</v>
      </c>
      <c r="F30" s="212" t="s">
        <v>267</v>
      </c>
      <c r="G30" s="212">
        <v>5.867</v>
      </c>
      <c r="H30" s="212">
        <v>1.1200000000000001</v>
      </c>
      <c r="I30" s="212" t="s">
        <v>521</v>
      </c>
      <c r="J30" s="176"/>
      <c r="K30" s="212"/>
      <c r="L30" s="212"/>
      <c r="M30" s="212" t="s">
        <v>427</v>
      </c>
      <c r="N30" s="212"/>
      <c r="O30" s="71">
        <v>42186</v>
      </c>
      <c r="P30" s="213" t="s">
        <v>592</v>
      </c>
      <c r="Q30" t="s">
        <v>71</v>
      </c>
    </row>
    <row r="31" spans="1:17" x14ac:dyDescent="0.2">
      <c r="A31" s="22" t="s">
        <v>502</v>
      </c>
      <c r="B31" s="212" t="s">
        <v>253</v>
      </c>
      <c r="C31" s="212" t="s">
        <v>488</v>
      </c>
      <c r="D31" s="212">
        <v>24</v>
      </c>
      <c r="E31" s="212">
        <v>24.3</v>
      </c>
      <c r="F31" s="212"/>
      <c r="G31" s="212"/>
      <c r="H31" s="212">
        <v>3.91</v>
      </c>
      <c r="I31" s="212" t="s">
        <v>251</v>
      </c>
      <c r="J31" s="176"/>
      <c r="K31" s="212"/>
      <c r="L31" s="212"/>
      <c r="M31" s="212" t="s">
        <v>486</v>
      </c>
      <c r="N31" s="212"/>
      <c r="O31" s="71"/>
      <c r="P31" s="213" t="s">
        <v>505</v>
      </c>
      <c r="Q31" t="s">
        <v>71</v>
      </c>
    </row>
    <row r="32" spans="1:17" x14ac:dyDescent="0.2">
      <c r="A32" s="22" t="s">
        <v>482</v>
      </c>
      <c r="B32" s="212" t="s">
        <v>472</v>
      </c>
      <c r="C32" s="212" t="s">
        <v>241</v>
      </c>
      <c r="D32" s="212">
        <v>12</v>
      </c>
      <c r="E32" s="212">
        <v>11.81</v>
      </c>
      <c r="F32" s="212" t="s">
        <v>460</v>
      </c>
      <c r="G32" s="212">
        <v>6.2</v>
      </c>
      <c r="H32" s="212">
        <v>1.25</v>
      </c>
      <c r="I32" s="212" t="s">
        <v>272</v>
      </c>
      <c r="J32" s="176"/>
      <c r="K32" s="212"/>
      <c r="L32" s="212"/>
      <c r="M32" s="212" t="s">
        <v>427</v>
      </c>
      <c r="N32" s="212"/>
      <c r="O32" s="71">
        <v>42461</v>
      </c>
      <c r="P32" s="213" t="s">
        <v>588</v>
      </c>
      <c r="Q32" t="s">
        <v>71</v>
      </c>
    </row>
    <row r="33" spans="1:17" x14ac:dyDescent="0.2">
      <c r="A33" s="22" t="s">
        <v>480</v>
      </c>
      <c r="B33" s="212" t="s">
        <v>472</v>
      </c>
      <c r="C33" s="212" t="s">
        <v>241</v>
      </c>
      <c r="D33" s="212">
        <v>16</v>
      </c>
      <c r="E33" s="212">
        <v>16</v>
      </c>
      <c r="F33" s="212" t="s">
        <v>245</v>
      </c>
      <c r="G33" s="212">
        <v>6.4</v>
      </c>
      <c r="H33" s="212">
        <v>1.1200000000000001</v>
      </c>
      <c r="I33" s="212" t="s">
        <v>251</v>
      </c>
      <c r="J33" s="176"/>
      <c r="K33" s="212" t="s">
        <v>426</v>
      </c>
      <c r="L33" s="212"/>
      <c r="M33" s="212" t="s">
        <v>427</v>
      </c>
      <c r="N33" s="212"/>
      <c r="O33" s="71">
        <v>42309</v>
      </c>
      <c r="P33" s="213" t="s">
        <v>560</v>
      </c>
      <c r="Q33" t="s">
        <v>71</v>
      </c>
    </row>
    <row r="34" spans="1:17" x14ac:dyDescent="0.2">
      <c r="A34" s="22" t="s">
        <v>479</v>
      </c>
      <c r="B34" s="212" t="s">
        <v>472</v>
      </c>
      <c r="C34" s="212" t="s">
        <v>241</v>
      </c>
      <c r="D34" s="212">
        <v>23</v>
      </c>
      <c r="E34" s="212">
        <v>22.87</v>
      </c>
      <c r="F34" s="212" t="s">
        <v>271</v>
      </c>
      <c r="G34" s="212">
        <v>7.87</v>
      </c>
      <c r="H34" s="212">
        <v>1.08</v>
      </c>
      <c r="I34" s="212" t="s">
        <v>251</v>
      </c>
      <c r="J34" s="176"/>
      <c r="K34" s="212" t="s">
        <v>426</v>
      </c>
      <c r="L34" s="212" t="s">
        <v>425</v>
      </c>
      <c r="M34" s="212" t="s">
        <v>427</v>
      </c>
      <c r="N34" s="212">
        <v>7.62</v>
      </c>
      <c r="O34" s="71">
        <v>42248</v>
      </c>
      <c r="P34" s="213" t="s">
        <v>729</v>
      </c>
      <c r="Q34" t="s">
        <v>71</v>
      </c>
    </row>
    <row r="35" spans="1:17" x14ac:dyDescent="0.2">
      <c r="A35" s="22" t="s">
        <v>921</v>
      </c>
      <c r="B35" s="212" t="s">
        <v>254</v>
      </c>
      <c r="C35" s="212" t="s">
        <v>241</v>
      </c>
      <c r="D35" s="212"/>
      <c r="E35" s="212"/>
      <c r="F35" s="212"/>
      <c r="G35" s="212"/>
      <c r="H35" s="212"/>
      <c r="I35" s="212"/>
      <c r="J35" s="176"/>
      <c r="K35" s="212"/>
      <c r="L35" s="212"/>
      <c r="M35" s="212" t="s">
        <v>918</v>
      </c>
      <c r="N35" s="212"/>
      <c r="O35" s="71"/>
      <c r="P35" s="213" t="s">
        <v>920</v>
      </c>
      <c r="Q35" t="s">
        <v>71</v>
      </c>
    </row>
    <row r="36" spans="1:17" x14ac:dyDescent="0.2">
      <c r="A36" s="22" t="s">
        <v>478</v>
      </c>
      <c r="B36" s="212" t="s">
        <v>472</v>
      </c>
      <c r="C36" s="212" t="s">
        <v>241</v>
      </c>
      <c r="D36" s="212">
        <v>12</v>
      </c>
      <c r="E36" s="212">
        <v>12.2</v>
      </c>
      <c r="F36" s="212" t="s">
        <v>522</v>
      </c>
      <c r="G36" s="212">
        <v>6.15</v>
      </c>
      <c r="H36" s="212">
        <v>1.22</v>
      </c>
      <c r="I36" s="212" t="s">
        <v>251</v>
      </c>
      <c r="J36" s="176"/>
      <c r="K36" s="212" t="s">
        <v>426</v>
      </c>
      <c r="L36" s="212"/>
      <c r="M36" s="212" t="s">
        <v>427</v>
      </c>
      <c r="N36" s="212"/>
      <c r="O36" s="71">
        <v>42248</v>
      </c>
      <c r="P36" s="213" t="s">
        <v>523</v>
      </c>
      <c r="Q36" t="s">
        <v>71</v>
      </c>
    </row>
    <row r="37" spans="1:17" x14ac:dyDescent="0.2">
      <c r="A37" s="22" t="s">
        <v>477</v>
      </c>
      <c r="B37" s="212" t="s">
        <v>472</v>
      </c>
      <c r="C37" s="212" t="s">
        <v>241</v>
      </c>
      <c r="D37" s="212">
        <v>22</v>
      </c>
      <c r="E37" s="212">
        <v>22.5</v>
      </c>
      <c r="F37" s="212" t="s">
        <v>269</v>
      </c>
      <c r="G37" s="212">
        <v>6.8579999999999997</v>
      </c>
      <c r="H37" s="212">
        <v>1</v>
      </c>
      <c r="I37" s="212" t="s">
        <v>251</v>
      </c>
      <c r="J37" s="176"/>
      <c r="K37" s="212" t="s">
        <v>426</v>
      </c>
      <c r="L37" s="212" t="s">
        <v>425</v>
      </c>
      <c r="M37" s="212" t="s">
        <v>427</v>
      </c>
      <c r="N37" s="212">
        <v>7.93</v>
      </c>
      <c r="O37" s="71">
        <v>42401</v>
      </c>
      <c r="P37" s="213" t="s">
        <v>587</v>
      </c>
      <c r="Q37" t="s">
        <v>71</v>
      </c>
    </row>
    <row r="38" spans="1:17" x14ac:dyDescent="0.2">
      <c r="A38" s="22" t="s">
        <v>802</v>
      </c>
      <c r="B38" s="212" t="s">
        <v>472</v>
      </c>
      <c r="C38" s="212" t="s">
        <v>241</v>
      </c>
      <c r="D38" s="212">
        <v>16</v>
      </c>
      <c r="E38" s="212">
        <v>16</v>
      </c>
      <c r="F38" s="212"/>
      <c r="G38" s="212"/>
      <c r="H38" s="212"/>
      <c r="I38" s="212"/>
      <c r="J38" s="176"/>
      <c r="K38" s="212"/>
      <c r="L38" s="212"/>
      <c r="M38" s="212" t="s">
        <v>427</v>
      </c>
      <c r="N38" s="212">
        <v>2.42</v>
      </c>
      <c r="O38" s="71"/>
      <c r="P38" s="213" t="s">
        <v>803</v>
      </c>
      <c r="Q38" t="s">
        <v>71</v>
      </c>
    </row>
    <row r="39" spans="1:17" x14ac:dyDescent="0.2">
      <c r="A39" s="22" t="s">
        <v>575</v>
      </c>
      <c r="B39" s="212" t="s">
        <v>472</v>
      </c>
      <c r="C39" s="212" t="s">
        <v>241</v>
      </c>
      <c r="D39" s="212">
        <v>8</v>
      </c>
      <c r="E39" s="212">
        <v>7.99</v>
      </c>
      <c r="F39" s="212" t="s">
        <v>576</v>
      </c>
      <c r="G39" s="212"/>
      <c r="H39" s="212">
        <v>1.22</v>
      </c>
      <c r="I39" s="212" t="s">
        <v>251</v>
      </c>
      <c r="J39" s="176" t="s">
        <v>677</v>
      </c>
      <c r="K39" s="212"/>
      <c r="L39" s="212"/>
      <c r="M39" s="212" t="s">
        <v>427</v>
      </c>
      <c r="N39" s="212">
        <v>4.6100000000000003</v>
      </c>
      <c r="O39" s="71">
        <v>42795</v>
      </c>
      <c r="P39" s="213" t="s">
        <v>577</v>
      </c>
      <c r="Q39" t="s">
        <v>71</v>
      </c>
    </row>
    <row r="40" spans="1:17" x14ac:dyDescent="0.2">
      <c r="A40" s="22" t="s">
        <v>917</v>
      </c>
      <c r="B40" s="212" t="s">
        <v>254</v>
      </c>
      <c r="C40" s="212" t="s">
        <v>241</v>
      </c>
      <c r="D40" s="212"/>
      <c r="E40" s="212"/>
      <c r="F40" s="212"/>
      <c r="G40" s="212"/>
      <c r="H40" s="212"/>
      <c r="I40" s="212"/>
      <c r="J40" s="176"/>
      <c r="K40" s="212"/>
      <c r="L40" s="212"/>
      <c r="M40" s="212" t="s">
        <v>918</v>
      </c>
      <c r="N40" s="212"/>
      <c r="O40" s="71"/>
      <c r="P40" s="213" t="s">
        <v>919</v>
      </c>
      <c r="Q40" t="s">
        <v>71</v>
      </c>
    </row>
    <row r="41" spans="1:17" x14ac:dyDescent="0.2">
      <c r="A41" s="22" t="s">
        <v>759</v>
      </c>
      <c r="B41" s="212" t="s">
        <v>254</v>
      </c>
      <c r="C41" s="212" t="s">
        <v>241</v>
      </c>
      <c r="D41" s="212">
        <v>2</v>
      </c>
      <c r="E41" s="212">
        <v>2.37</v>
      </c>
      <c r="F41" s="212" t="s">
        <v>760</v>
      </c>
      <c r="G41" s="212">
        <v>2.59</v>
      </c>
      <c r="H41" s="212">
        <v>1.1200000000000001</v>
      </c>
      <c r="I41" s="212" t="s">
        <v>583</v>
      </c>
      <c r="J41" s="176"/>
      <c r="K41" s="212"/>
      <c r="L41" s="212"/>
      <c r="M41" s="212" t="s">
        <v>427</v>
      </c>
      <c r="N41" s="212"/>
      <c r="O41" s="71">
        <v>43040</v>
      </c>
      <c r="P41" s="213"/>
      <c r="Q41" t="s">
        <v>71</v>
      </c>
    </row>
    <row r="42" spans="1:17" x14ac:dyDescent="0.2">
      <c r="A42" s="22" t="s">
        <v>561</v>
      </c>
      <c r="B42" s="212" t="s">
        <v>472</v>
      </c>
      <c r="C42" s="212" t="s">
        <v>241</v>
      </c>
      <c r="D42" s="212">
        <v>12</v>
      </c>
      <c r="E42" s="212">
        <v>12.19</v>
      </c>
      <c r="F42" s="212" t="s">
        <v>524</v>
      </c>
      <c r="G42" s="212">
        <v>7.1</v>
      </c>
      <c r="H42" s="212">
        <v>1.4</v>
      </c>
      <c r="I42" s="212" t="s">
        <v>251</v>
      </c>
      <c r="J42" s="176" t="s">
        <v>677</v>
      </c>
      <c r="K42" s="212" t="s">
        <v>559</v>
      </c>
      <c r="L42" s="212" t="s">
        <v>562</v>
      </c>
      <c r="M42" s="212" t="s">
        <v>427</v>
      </c>
      <c r="N42" s="212">
        <v>9.32</v>
      </c>
      <c r="O42" s="71">
        <v>42795</v>
      </c>
      <c r="P42" s="213" t="s">
        <v>563</v>
      </c>
      <c r="Q42" t="s">
        <v>71</v>
      </c>
    </row>
    <row r="43" spans="1:17" x14ac:dyDescent="0.2">
      <c r="A43" s="22" t="s">
        <v>476</v>
      </c>
      <c r="B43" s="212" t="s">
        <v>472</v>
      </c>
      <c r="C43" s="212" t="s">
        <v>241</v>
      </c>
      <c r="D43" s="212">
        <v>21</v>
      </c>
      <c r="E43" s="212">
        <v>21</v>
      </c>
      <c r="F43" s="212" t="s">
        <v>449</v>
      </c>
      <c r="G43" s="212">
        <v>7.4870000000000001</v>
      </c>
      <c r="H43" s="212">
        <v>1.1200000000000001</v>
      </c>
      <c r="I43" s="212" t="s">
        <v>251</v>
      </c>
      <c r="J43" s="176"/>
      <c r="K43" s="212" t="s">
        <v>426</v>
      </c>
      <c r="L43" s="212"/>
      <c r="M43" s="212" t="s">
        <v>427</v>
      </c>
      <c r="N43" s="212">
        <v>8.9499999999999993</v>
      </c>
      <c r="O43" s="71">
        <v>42522</v>
      </c>
      <c r="P43" s="213" t="s">
        <v>801</v>
      </c>
      <c r="Q43" t="s">
        <v>71</v>
      </c>
    </row>
    <row r="44" spans="1:17" x14ac:dyDescent="0.2">
      <c r="A44" s="22" t="s">
        <v>582</v>
      </c>
      <c r="B44" s="212" t="s">
        <v>472</v>
      </c>
      <c r="C44" s="212" t="s">
        <v>241</v>
      </c>
      <c r="D44" s="212">
        <v>20</v>
      </c>
      <c r="E44" s="212">
        <v>20</v>
      </c>
      <c r="F44" s="212"/>
      <c r="G44" s="212"/>
      <c r="H44" s="212">
        <v>1</v>
      </c>
      <c r="I44" s="212" t="s">
        <v>272</v>
      </c>
      <c r="J44" s="176" t="s">
        <v>833</v>
      </c>
      <c r="K44" s="212"/>
      <c r="L44" s="212"/>
      <c r="M44" s="212" t="s">
        <v>427</v>
      </c>
      <c r="N44" s="212">
        <v>8.92</v>
      </c>
      <c r="O44" s="71">
        <v>42887</v>
      </c>
      <c r="P44" s="213" t="s">
        <v>891</v>
      </c>
      <c r="Q44" t="s">
        <v>71</v>
      </c>
    </row>
    <row r="45" spans="1:17" x14ac:dyDescent="0.2">
      <c r="A45" s="22" t="s">
        <v>605</v>
      </c>
      <c r="B45" s="212" t="s">
        <v>472</v>
      </c>
      <c r="C45" s="212" t="s">
        <v>241</v>
      </c>
      <c r="D45" s="212">
        <v>16</v>
      </c>
      <c r="E45" s="212">
        <v>16.260000000000002</v>
      </c>
      <c r="F45" s="212"/>
      <c r="G45" s="212"/>
      <c r="H45" s="212">
        <v>1</v>
      </c>
      <c r="I45" s="212" t="s">
        <v>251</v>
      </c>
      <c r="J45" s="176" t="s">
        <v>832</v>
      </c>
      <c r="K45" s="212" t="s">
        <v>606</v>
      </c>
      <c r="L45" s="212" t="s">
        <v>425</v>
      </c>
      <c r="M45" s="212" t="s">
        <v>427</v>
      </c>
      <c r="N45" s="212">
        <v>8.91</v>
      </c>
      <c r="O45" s="71">
        <v>42948</v>
      </c>
      <c r="P45" s="213" t="s">
        <v>800</v>
      </c>
      <c r="Q45" t="s">
        <v>71</v>
      </c>
    </row>
    <row r="46" spans="1:17" x14ac:dyDescent="0.2">
      <c r="A46" s="22" t="s">
        <v>856</v>
      </c>
      <c r="B46" s="212" t="s">
        <v>472</v>
      </c>
      <c r="C46" s="212" t="s">
        <v>241</v>
      </c>
      <c r="D46" s="212">
        <v>8</v>
      </c>
      <c r="E46" s="212">
        <v>7.99</v>
      </c>
      <c r="F46" s="212"/>
      <c r="G46" s="212"/>
      <c r="H46" s="212"/>
      <c r="I46" s="212" t="s">
        <v>251</v>
      </c>
      <c r="J46" s="176" t="s">
        <v>733</v>
      </c>
      <c r="K46" s="212"/>
      <c r="L46" s="212"/>
      <c r="M46" s="212"/>
      <c r="N46" s="212">
        <v>5.32</v>
      </c>
      <c r="O46" s="71">
        <v>43160</v>
      </c>
      <c r="P46" s="213" t="s">
        <v>857</v>
      </c>
      <c r="Q46" t="s">
        <v>71</v>
      </c>
    </row>
    <row r="47" spans="1:17" x14ac:dyDescent="0.2">
      <c r="A47" s="22" t="s">
        <v>475</v>
      </c>
      <c r="B47" s="212" t="s">
        <v>472</v>
      </c>
      <c r="C47" s="212" t="s">
        <v>241</v>
      </c>
      <c r="D47" s="212">
        <v>12</v>
      </c>
      <c r="E47" s="212">
        <v>12</v>
      </c>
      <c r="F47" s="212" t="s">
        <v>524</v>
      </c>
      <c r="G47" s="212">
        <v>7.1</v>
      </c>
      <c r="H47" s="212">
        <v>1.4</v>
      </c>
      <c r="I47" s="212" t="s">
        <v>251</v>
      </c>
      <c r="J47" s="176"/>
      <c r="K47" s="212" t="s">
        <v>426</v>
      </c>
      <c r="L47" s="212"/>
      <c r="M47" s="212" t="s">
        <v>427</v>
      </c>
      <c r="N47" s="212">
        <v>8.91</v>
      </c>
      <c r="O47" s="71">
        <v>42675</v>
      </c>
      <c r="P47" s="213" t="s">
        <v>799</v>
      </c>
      <c r="Q47" t="s">
        <v>71</v>
      </c>
    </row>
    <row r="48" spans="1:17" x14ac:dyDescent="0.2">
      <c r="A48" s="22" t="s">
        <v>679</v>
      </c>
      <c r="B48" s="212" t="s">
        <v>472</v>
      </c>
      <c r="C48" s="212" t="s">
        <v>241</v>
      </c>
      <c r="D48" s="212">
        <v>12</v>
      </c>
      <c r="E48" s="212">
        <v>12.2</v>
      </c>
      <c r="F48" s="212" t="s">
        <v>524</v>
      </c>
      <c r="G48" s="212">
        <v>7.06</v>
      </c>
      <c r="H48" s="212">
        <v>1.4</v>
      </c>
      <c r="I48" s="212" t="s">
        <v>251</v>
      </c>
      <c r="J48" s="176" t="s">
        <v>733</v>
      </c>
      <c r="K48" s="212" t="s">
        <v>579</v>
      </c>
      <c r="L48" s="212"/>
      <c r="M48" s="212" t="s">
        <v>427</v>
      </c>
      <c r="N48" s="212">
        <v>9.49</v>
      </c>
      <c r="O48" s="71">
        <v>43070</v>
      </c>
      <c r="P48" s="213" t="s">
        <v>855</v>
      </c>
      <c r="Q48" t="s">
        <v>71</v>
      </c>
    </row>
    <row r="49" spans="1:17" x14ac:dyDescent="0.2">
      <c r="A49" s="22" t="s">
        <v>584</v>
      </c>
      <c r="B49" s="212" t="s">
        <v>472</v>
      </c>
      <c r="C49" s="212" t="s">
        <v>241</v>
      </c>
      <c r="D49" s="212">
        <v>16</v>
      </c>
      <c r="E49" s="212">
        <v>15.93</v>
      </c>
      <c r="F49" s="212"/>
      <c r="G49" s="212"/>
      <c r="H49" s="212">
        <v>1</v>
      </c>
      <c r="I49" s="212" t="s">
        <v>251</v>
      </c>
      <c r="J49" s="176" t="s">
        <v>466</v>
      </c>
      <c r="K49" s="212"/>
      <c r="L49" s="212"/>
      <c r="M49" s="212" t="s">
        <v>427</v>
      </c>
      <c r="N49" s="212">
        <v>8.74</v>
      </c>
      <c r="O49" s="71">
        <v>42887</v>
      </c>
      <c r="P49" s="213" t="s">
        <v>892</v>
      </c>
      <c r="Q49" t="s">
        <v>71</v>
      </c>
    </row>
    <row r="50" spans="1:17" x14ac:dyDescent="0.2">
      <c r="A50" s="22" t="s">
        <v>474</v>
      </c>
      <c r="B50" s="212" t="s">
        <v>472</v>
      </c>
      <c r="C50" s="212" t="s">
        <v>241</v>
      </c>
      <c r="D50" s="212">
        <v>20</v>
      </c>
      <c r="E50" s="212">
        <v>20.11</v>
      </c>
      <c r="F50" s="212" t="s">
        <v>525</v>
      </c>
      <c r="G50" s="212">
        <v>6.38</v>
      </c>
      <c r="H50" s="212">
        <v>1</v>
      </c>
      <c r="I50" s="212" t="s">
        <v>251</v>
      </c>
      <c r="J50" s="176" t="s">
        <v>528</v>
      </c>
      <c r="K50" s="212"/>
      <c r="L50" s="212"/>
      <c r="M50" s="212" t="s">
        <v>427</v>
      </c>
      <c r="N50" s="212">
        <v>8.83</v>
      </c>
      <c r="O50" s="71">
        <v>42675</v>
      </c>
      <c r="P50" s="146" t="s">
        <v>893</v>
      </c>
      <c r="Q50" t="s">
        <v>71</v>
      </c>
    </row>
    <row r="51" spans="1:17" x14ac:dyDescent="0.2">
      <c r="A51" s="22" t="s">
        <v>266</v>
      </c>
      <c r="B51" s="212" t="s">
        <v>254</v>
      </c>
      <c r="C51" s="212" t="s">
        <v>241</v>
      </c>
      <c r="D51" s="212">
        <v>12</v>
      </c>
      <c r="E51" s="212">
        <v>12.35</v>
      </c>
      <c r="F51" s="212" t="s">
        <v>271</v>
      </c>
      <c r="G51" s="212">
        <v>7.81</v>
      </c>
      <c r="H51" s="212">
        <v>1.55</v>
      </c>
      <c r="I51" s="212" t="s">
        <v>251</v>
      </c>
      <c r="J51" s="176"/>
      <c r="K51" s="212"/>
      <c r="L51" s="212"/>
      <c r="M51" s="212" t="s">
        <v>427</v>
      </c>
      <c r="N51" s="212">
        <v>8.09</v>
      </c>
      <c r="O51" s="71">
        <v>42095</v>
      </c>
      <c r="P51" s="213" t="s">
        <v>798</v>
      </c>
      <c r="Q51" t="s">
        <v>71</v>
      </c>
    </row>
    <row r="52" spans="1:17" x14ac:dyDescent="0.2">
      <c r="A52" s="22" t="s">
        <v>473</v>
      </c>
      <c r="B52" s="212" t="s">
        <v>472</v>
      </c>
      <c r="C52" s="212" t="s">
        <v>241</v>
      </c>
      <c r="D52" s="212">
        <v>12</v>
      </c>
      <c r="E52" s="212">
        <v>12.2</v>
      </c>
      <c r="F52" s="212" t="s">
        <v>271</v>
      </c>
      <c r="G52" s="212">
        <v>7.81</v>
      </c>
      <c r="H52" s="212">
        <v>1.55</v>
      </c>
      <c r="I52" s="212" t="s">
        <v>251</v>
      </c>
      <c r="J52" s="176"/>
      <c r="K52" s="212" t="s">
        <v>426</v>
      </c>
      <c r="L52" s="212" t="s">
        <v>425</v>
      </c>
      <c r="M52" s="212" t="s">
        <v>427</v>
      </c>
      <c r="N52" s="212">
        <v>9.15</v>
      </c>
      <c r="O52" s="71">
        <v>42614</v>
      </c>
      <c r="P52" s="213" t="s">
        <v>571</v>
      </c>
      <c r="Q52" t="s">
        <v>71</v>
      </c>
    </row>
    <row r="53" spans="1:17" x14ac:dyDescent="0.2">
      <c r="A53" s="22" t="s">
        <v>678</v>
      </c>
      <c r="B53" s="212" t="s">
        <v>472</v>
      </c>
      <c r="C53" s="212" t="s">
        <v>241</v>
      </c>
      <c r="D53" s="212">
        <v>12</v>
      </c>
      <c r="E53" s="212">
        <v>12.19</v>
      </c>
      <c r="F53" s="212" t="s">
        <v>271</v>
      </c>
      <c r="G53" s="212">
        <v>7.81</v>
      </c>
      <c r="H53" s="212">
        <v>1.55</v>
      </c>
      <c r="I53" s="212" t="s">
        <v>251</v>
      </c>
      <c r="J53" s="176"/>
      <c r="K53" s="212" t="s">
        <v>426</v>
      </c>
      <c r="L53" s="212" t="s">
        <v>633</v>
      </c>
      <c r="M53" s="212" t="s">
        <v>427</v>
      </c>
      <c r="N53" s="212">
        <v>9.93</v>
      </c>
      <c r="O53" s="71">
        <v>43191</v>
      </c>
      <c r="P53" s="213" t="s">
        <v>783</v>
      </c>
      <c r="Q53" t="s">
        <v>71</v>
      </c>
    </row>
    <row r="54" spans="1:17" x14ac:dyDescent="0.2">
      <c r="A54" s="22" t="s">
        <v>439</v>
      </c>
      <c r="B54" s="212" t="s">
        <v>472</v>
      </c>
      <c r="C54" s="212" t="s">
        <v>241</v>
      </c>
      <c r="D54" s="212">
        <v>12</v>
      </c>
      <c r="E54" s="212">
        <v>12.19</v>
      </c>
      <c r="F54" s="212" t="s">
        <v>460</v>
      </c>
      <c r="G54" s="149">
        <v>6.0960000000000001</v>
      </c>
      <c r="H54" s="212">
        <v>1.24</v>
      </c>
      <c r="I54" s="212" t="s">
        <v>272</v>
      </c>
      <c r="J54" s="176" t="s">
        <v>733</v>
      </c>
      <c r="K54" s="212" t="s">
        <v>426</v>
      </c>
      <c r="L54" s="212" t="s">
        <v>633</v>
      </c>
      <c r="M54" s="212" t="s">
        <v>427</v>
      </c>
      <c r="N54" s="212">
        <v>6.72</v>
      </c>
      <c r="O54" s="71">
        <v>42552</v>
      </c>
      <c r="P54" s="213" t="s">
        <v>797</v>
      </c>
      <c r="Q54" t="s">
        <v>71</v>
      </c>
    </row>
    <row r="55" spans="1:17" x14ac:dyDescent="0.2">
      <c r="A55" s="22" t="s">
        <v>471</v>
      </c>
      <c r="B55" s="212" t="s">
        <v>472</v>
      </c>
      <c r="C55" s="212" t="s">
        <v>241</v>
      </c>
      <c r="D55" s="212">
        <v>16</v>
      </c>
      <c r="E55" s="212">
        <v>16</v>
      </c>
      <c r="F55" s="212" t="s">
        <v>245</v>
      </c>
      <c r="G55" s="212">
        <v>6.4</v>
      </c>
      <c r="H55" s="212">
        <v>1.254</v>
      </c>
      <c r="I55" s="212" t="s">
        <v>251</v>
      </c>
      <c r="J55" s="176"/>
      <c r="K55" s="212" t="s">
        <v>559</v>
      </c>
      <c r="L55" s="147"/>
      <c r="M55" s="212" t="s">
        <v>427</v>
      </c>
      <c r="N55" s="212">
        <v>8.84</v>
      </c>
      <c r="O55" s="71">
        <v>42644</v>
      </c>
      <c r="P55" s="213" t="s">
        <v>796</v>
      </c>
      <c r="Q55" t="s">
        <v>71</v>
      </c>
    </row>
    <row r="56" spans="1:17" x14ac:dyDescent="0.2">
      <c r="A56" s="22" t="s">
        <v>440</v>
      </c>
      <c r="B56" s="212" t="s">
        <v>472</v>
      </c>
      <c r="C56" s="212" t="s">
        <v>241</v>
      </c>
      <c r="D56" s="212">
        <v>19</v>
      </c>
      <c r="E56" s="212">
        <v>19.170000000000002</v>
      </c>
      <c r="F56" s="212" t="s">
        <v>271</v>
      </c>
      <c r="G56" s="212">
        <v>7.73</v>
      </c>
      <c r="H56" s="212">
        <v>1.22</v>
      </c>
      <c r="I56" s="212" t="s">
        <v>251</v>
      </c>
      <c r="J56" s="176"/>
      <c r="K56" s="212" t="s">
        <v>426</v>
      </c>
      <c r="L56" s="147" t="s">
        <v>425</v>
      </c>
      <c r="M56" s="212" t="s">
        <v>427</v>
      </c>
      <c r="N56" s="212">
        <v>9.83</v>
      </c>
      <c r="O56" s="71">
        <v>42767</v>
      </c>
      <c r="P56" s="213" t="s">
        <v>728</v>
      </c>
      <c r="Q56" t="s">
        <v>71</v>
      </c>
    </row>
    <row r="57" spans="1:17" x14ac:dyDescent="0.2">
      <c r="A57" s="22" t="s">
        <v>674</v>
      </c>
      <c r="B57" s="212" t="s">
        <v>472</v>
      </c>
      <c r="C57" s="212" t="s">
        <v>241</v>
      </c>
      <c r="D57" s="212">
        <v>2</v>
      </c>
      <c r="E57" s="212">
        <v>2.2000000000000002</v>
      </c>
      <c r="F57" s="212" t="s">
        <v>520</v>
      </c>
      <c r="G57" s="212">
        <v>4.9829999999999997</v>
      </c>
      <c r="H57" s="212">
        <v>2.2400000000000002</v>
      </c>
      <c r="I57" s="212" t="s">
        <v>251</v>
      </c>
      <c r="J57" s="176"/>
      <c r="K57" s="212"/>
      <c r="L57" s="147"/>
      <c r="M57" s="212"/>
      <c r="N57" s="212"/>
      <c r="O57" s="71">
        <v>43052</v>
      </c>
      <c r="P57" s="213"/>
      <c r="Q57" t="s">
        <v>71</v>
      </c>
    </row>
    <row r="58" spans="1:17" x14ac:dyDescent="0.2">
      <c r="A58" s="22" t="s">
        <v>958</v>
      </c>
      <c r="B58" s="212" t="s">
        <v>472</v>
      </c>
      <c r="C58" s="212" t="s">
        <v>241</v>
      </c>
      <c r="D58" s="212">
        <v>16</v>
      </c>
      <c r="E58" s="212">
        <v>15.93</v>
      </c>
      <c r="F58" s="212"/>
      <c r="G58" s="212"/>
      <c r="H58" s="212">
        <v>1</v>
      </c>
      <c r="I58" s="212" t="s">
        <v>251</v>
      </c>
      <c r="J58" s="176"/>
      <c r="K58" s="212"/>
      <c r="L58" s="147"/>
      <c r="M58" s="212" t="s">
        <v>427</v>
      </c>
      <c r="N58" s="212">
        <v>9.15</v>
      </c>
      <c r="O58" s="71"/>
      <c r="P58" s="213" t="s">
        <v>959</v>
      </c>
      <c r="Q58" t="s">
        <v>71</v>
      </c>
    </row>
    <row r="59" spans="1:17" x14ac:dyDescent="0.2">
      <c r="A59" s="22" t="s">
        <v>792</v>
      </c>
      <c r="B59" s="212" t="s">
        <v>472</v>
      </c>
      <c r="C59" s="212" t="s">
        <v>241</v>
      </c>
      <c r="D59" s="212">
        <v>20</v>
      </c>
      <c r="E59" s="212">
        <v>19.66</v>
      </c>
      <c r="F59" s="212"/>
      <c r="G59" s="212"/>
      <c r="H59" s="212">
        <v>1</v>
      </c>
      <c r="I59" s="212" t="s">
        <v>251</v>
      </c>
      <c r="J59" s="176" t="s">
        <v>466</v>
      </c>
      <c r="K59" s="212"/>
      <c r="L59" s="147"/>
      <c r="M59" s="212" t="s">
        <v>427</v>
      </c>
      <c r="N59" s="212">
        <v>9.56</v>
      </c>
      <c r="O59" s="71">
        <v>43435</v>
      </c>
      <c r="P59" s="213" t="s">
        <v>793</v>
      </c>
      <c r="Q59" t="s">
        <v>71</v>
      </c>
    </row>
    <row r="60" spans="1:17" x14ac:dyDescent="0.2">
      <c r="A60" s="22" t="s">
        <v>744</v>
      </c>
      <c r="B60" s="212" t="s">
        <v>472</v>
      </c>
      <c r="C60" s="212" t="s">
        <v>241</v>
      </c>
      <c r="D60" s="212">
        <v>12</v>
      </c>
      <c r="E60" s="212">
        <v>12.3</v>
      </c>
      <c r="F60" s="212" t="s">
        <v>271</v>
      </c>
      <c r="G60" s="212">
        <v>7.81</v>
      </c>
      <c r="H60" s="212">
        <v>1.55</v>
      </c>
      <c r="I60" s="212" t="s">
        <v>251</v>
      </c>
      <c r="J60" s="176"/>
      <c r="K60" s="212"/>
      <c r="L60" s="147"/>
      <c r="M60" s="212" t="s">
        <v>427</v>
      </c>
      <c r="N60" s="212"/>
      <c r="O60" s="71">
        <v>42705</v>
      </c>
      <c r="P60" s="213"/>
      <c r="Q60" t="s">
        <v>71</v>
      </c>
    </row>
    <row r="61" spans="1:17" x14ac:dyDescent="0.2">
      <c r="A61" s="22" t="s">
        <v>675</v>
      </c>
      <c r="B61" s="212" t="s">
        <v>472</v>
      </c>
      <c r="C61" s="212" t="s">
        <v>241</v>
      </c>
      <c r="D61" s="212">
        <v>12</v>
      </c>
      <c r="E61" s="212">
        <v>12</v>
      </c>
      <c r="F61" s="212" t="s">
        <v>460</v>
      </c>
      <c r="G61" s="212">
        <v>6.2</v>
      </c>
      <c r="H61" s="212">
        <v>1.25</v>
      </c>
      <c r="I61" s="212" t="s">
        <v>251</v>
      </c>
      <c r="J61" s="176" t="s">
        <v>734</v>
      </c>
      <c r="K61" s="212" t="s">
        <v>559</v>
      </c>
      <c r="L61" s="147"/>
      <c r="M61" s="212" t="s">
        <v>427</v>
      </c>
      <c r="N61" s="212">
        <v>9.2899999999999991</v>
      </c>
      <c r="O61" s="71">
        <v>43132</v>
      </c>
      <c r="P61" s="213" t="s">
        <v>795</v>
      </c>
      <c r="Q61" t="s">
        <v>71</v>
      </c>
    </row>
    <row r="62" spans="1:17" x14ac:dyDescent="0.2">
      <c r="A62" s="22" t="s">
        <v>732</v>
      </c>
      <c r="B62" s="212" t="s">
        <v>472</v>
      </c>
      <c r="C62" s="212" t="s">
        <v>241</v>
      </c>
      <c r="D62" s="212">
        <v>16</v>
      </c>
      <c r="E62" s="212">
        <v>15.93</v>
      </c>
      <c r="F62" s="212" t="s">
        <v>245</v>
      </c>
      <c r="G62" s="212">
        <v>6.4</v>
      </c>
      <c r="H62" s="212">
        <v>1.1200000000000001</v>
      </c>
      <c r="I62" s="212" t="s">
        <v>251</v>
      </c>
      <c r="J62" s="176" t="s">
        <v>733</v>
      </c>
      <c r="K62" s="212"/>
      <c r="L62" s="147"/>
      <c r="M62" s="212" t="s">
        <v>427</v>
      </c>
      <c r="N62" s="212">
        <v>9.32</v>
      </c>
      <c r="O62" s="71">
        <v>43101</v>
      </c>
      <c r="P62" s="213" t="s">
        <v>765</v>
      </c>
      <c r="Q62" t="s">
        <v>71</v>
      </c>
    </row>
    <row r="63" spans="1:17" x14ac:dyDescent="0.2">
      <c r="A63" s="22" t="s">
        <v>742</v>
      </c>
      <c r="B63" s="212" t="s">
        <v>472</v>
      </c>
      <c r="C63" s="212" t="s">
        <v>241</v>
      </c>
      <c r="D63" s="212">
        <v>16</v>
      </c>
      <c r="E63" s="212">
        <v>16</v>
      </c>
      <c r="F63" s="212"/>
      <c r="G63" s="212"/>
      <c r="H63" s="212"/>
      <c r="I63" s="212" t="s">
        <v>251</v>
      </c>
      <c r="J63" s="176"/>
      <c r="K63" s="212"/>
      <c r="L63" s="147"/>
      <c r="M63" s="212" t="s">
        <v>427</v>
      </c>
      <c r="N63" s="212">
        <v>9.25</v>
      </c>
      <c r="O63" s="71">
        <v>43132</v>
      </c>
      <c r="P63" s="213" t="s">
        <v>743</v>
      </c>
      <c r="Q63" t="s">
        <v>71</v>
      </c>
    </row>
    <row r="64" spans="1:17" x14ac:dyDescent="0.2">
      <c r="A64" s="22" t="s">
        <v>676</v>
      </c>
      <c r="B64" s="212" t="s">
        <v>472</v>
      </c>
      <c r="C64" s="212" t="s">
        <v>241</v>
      </c>
      <c r="D64" s="212">
        <v>16</v>
      </c>
      <c r="E64" s="212">
        <v>15.93</v>
      </c>
      <c r="F64" s="212" t="s">
        <v>269</v>
      </c>
      <c r="G64" s="212">
        <v>4.9829999999999997</v>
      </c>
      <c r="H64" s="212">
        <v>1.22</v>
      </c>
      <c r="I64" s="212" t="s">
        <v>251</v>
      </c>
      <c r="J64" s="176" t="s">
        <v>677</v>
      </c>
      <c r="K64" s="212" t="s">
        <v>659</v>
      </c>
      <c r="L64" s="147" t="s">
        <v>425</v>
      </c>
      <c r="M64" s="212" t="s">
        <v>427</v>
      </c>
      <c r="N64" s="212">
        <v>9.9700000000000006</v>
      </c>
      <c r="O64" s="71">
        <v>43132</v>
      </c>
      <c r="P64" s="213" t="s">
        <v>782</v>
      </c>
      <c r="Q64" t="s">
        <v>71</v>
      </c>
    </row>
    <row r="65" spans="1:17" x14ac:dyDescent="0.2">
      <c r="A65" s="22" t="s">
        <v>735</v>
      </c>
      <c r="B65" s="212" t="s">
        <v>472</v>
      </c>
      <c r="C65" s="212" t="s">
        <v>241</v>
      </c>
      <c r="D65" s="212">
        <v>24</v>
      </c>
      <c r="E65" s="212">
        <v>24</v>
      </c>
      <c r="F65" s="212" t="s">
        <v>245</v>
      </c>
      <c r="G65" s="212">
        <v>6.4</v>
      </c>
      <c r="H65" s="212">
        <v>0.9</v>
      </c>
      <c r="I65" s="212" t="s">
        <v>583</v>
      </c>
      <c r="J65" s="176" t="s">
        <v>733</v>
      </c>
      <c r="K65" s="212"/>
      <c r="L65" s="147"/>
      <c r="M65" s="212" t="s">
        <v>427</v>
      </c>
      <c r="N65" s="212">
        <v>9.4600000000000009</v>
      </c>
      <c r="O65" s="71">
        <v>43101</v>
      </c>
      <c r="P65" s="213" t="s">
        <v>794</v>
      </c>
      <c r="Q65" t="s">
        <v>71</v>
      </c>
    </row>
    <row r="66" spans="1:17" x14ac:dyDescent="0.2">
      <c r="A66" s="22" t="s">
        <v>695</v>
      </c>
      <c r="B66" s="212" t="s">
        <v>472</v>
      </c>
      <c r="C66" s="212" t="s">
        <v>241</v>
      </c>
      <c r="D66" s="212">
        <v>25</v>
      </c>
      <c r="E66" s="212">
        <v>24.8</v>
      </c>
      <c r="F66" s="212" t="s">
        <v>525</v>
      </c>
      <c r="G66" s="212">
        <v>6.48</v>
      </c>
      <c r="H66" s="212">
        <v>0.9</v>
      </c>
      <c r="I66" s="212" t="s">
        <v>251</v>
      </c>
      <c r="J66" s="176" t="s">
        <v>677</v>
      </c>
      <c r="K66" s="212"/>
      <c r="L66" s="147"/>
      <c r="M66" s="212" t="s">
        <v>427</v>
      </c>
      <c r="N66" s="212">
        <v>9.42</v>
      </c>
      <c r="O66" s="71">
        <v>43101</v>
      </c>
      <c r="P66" s="213" t="s">
        <v>881</v>
      </c>
      <c r="Q66" t="s">
        <v>71</v>
      </c>
    </row>
    <row r="67" spans="1:17" x14ac:dyDescent="0.2">
      <c r="A67" s="22" t="s">
        <v>948</v>
      </c>
      <c r="B67" s="212" t="s">
        <v>472</v>
      </c>
      <c r="C67" s="212" t="s">
        <v>241</v>
      </c>
      <c r="D67" s="212">
        <v>48</v>
      </c>
      <c r="E67" s="143">
        <f>8000*6000/1024/1024</f>
        <v>45.7763671875</v>
      </c>
      <c r="F67" s="212" t="s">
        <v>458</v>
      </c>
      <c r="G67" s="212"/>
      <c r="H67" s="212">
        <v>0.8</v>
      </c>
      <c r="I67" s="212" t="s">
        <v>251</v>
      </c>
      <c r="J67" s="176" t="s">
        <v>949</v>
      </c>
      <c r="K67" s="212" t="s">
        <v>659</v>
      </c>
      <c r="L67" s="147"/>
      <c r="M67" s="212" t="s">
        <v>427</v>
      </c>
      <c r="N67" s="212">
        <v>9.76</v>
      </c>
      <c r="O67" s="71">
        <v>43617</v>
      </c>
      <c r="P67" s="213" t="s">
        <v>951</v>
      </c>
      <c r="Q67" t="s">
        <v>71</v>
      </c>
    </row>
    <row r="68" spans="1:17" x14ac:dyDescent="0.2">
      <c r="A68" s="22" t="s">
        <v>738</v>
      </c>
      <c r="B68" s="212" t="s">
        <v>472</v>
      </c>
      <c r="C68" s="212" t="s">
        <v>241</v>
      </c>
      <c r="D68" s="212">
        <v>48</v>
      </c>
      <c r="E68" s="212">
        <v>48</v>
      </c>
      <c r="F68" s="212" t="s">
        <v>458</v>
      </c>
      <c r="G68" s="212">
        <v>8</v>
      </c>
      <c r="H68" s="212">
        <v>0.9</v>
      </c>
      <c r="I68" s="212" t="s">
        <v>251</v>
      </c>
      <c r="J68" s="176"/>
      <c r="K68" s="212"/>
      <c r="L68" s="147"/>
      <c r="M68" s="212" t="s">
        <v>427</v>
      </c>
      <c r="N68" s="212">
        <v>9.69</v>
      </c>
      <c r="O68" s="71">
        <v>43344</v>
      </c>
      <c r="P68" s="213" t="s">
        <v>950</v>
      </c>
      <c r="Q68" t="s">
        <v>71</v>
      </c>
    </row>
    <row r="69" spans="1:17" x14ac:dyDescent="0.2">
      <c r="A69" s="22" t="s">
        <v>841</v>
      </c>
      <c r="B69" s="212" t="s">
        <v>472</v>
      </c>
      <c r="C69" s="212" t="s">
        <v>241</v>
      </c>
      <c r="D69" s="212">
        <v>40</v>
      </c>
      <c r="E69" s="212">
        <v>40</v>
      </c>
      <c r="F69" s="212" t="s">
        <v>842</v>
      </c>
      <c r="G69" s="212"/>
      <c r="H69" s="212">
        <v>1</v>
      </c>
      <c r="I69" s="212" t="s">
        <v>878</v>
      </c>
      <c r="J69" s="176" t="s">
        <v>733</v>
      </c>
      <c r="K69" s="212"/>
      <c r="L69" s="147"/>
      <c r="M69" s="212" t="s">
        <v>427</v>
      </c>
      <c r="N69" s="212">
        <v>9.69</v>
      </c>
      <c r="O69" s="71">
        <v>43344</v>
      </c>
      <c r="P69" s="213" t="s">
        <v>952</v>
      </c>
      <c r="Q69" t="s">
        <v>71</v>
      </c>
    </row>
    <row r="70" spans="1:17" x14ac:dyDescent="0.2">
      <c r="A70" s="22" t="s">
        <v>840</v>
      </c>
      <c r="B70" s="212" t="s">
        <v>472</v>
      </c>
      <c r="C70" s="212" t="s">
        <v>241</v>
      </c>
      <c r="D70" s="212">
        <v>38</v>
      </c>
      <c r="E70" s="212">
        <v>38</v>
      </c>
      <c r="F70" s="212" t="s">
        <v>757</v>
      </c>
      <c r="G70" s="212">
        <v>9.99</v>
      </c>
      <c r="H70" s="212">
        <v>1</v>
      </c>
      <c r="I70" s="212" t="s">
        <v>251</v>
      </c>
      <c r="J70" s="176" t="s">
        <v>733</v>
      </c>
      <c r="K70" s="212" t="s">
        <v>843</v>
      </c>
      <c r="L70" s="147"/>
      <c r="M70" s="212" t="s">
        <v>427</v>
      </c>
      <c r="N70" s="212"/>
      <c r="O70" s="71">
        <v>43435</v>
      </c>
      <c r="P70" s="68"/>
      <c r="Q70" t="s">
        <v>71</v>
      </c>
    </row>
    <row r="71" spans="1:17" x14ac:dyDescent="0.2">
      <c r="A71" s="22" t="s">
        <v>899</v>
      </c>
      <c r="B71" s="212" t="s">
        <v>472</v>
      </c>
      <c r="C71" s="212" t="s">
        <v>241</v>
      </c>
      <c r="D71" s="212">
        <v>32</v>
      </c>
      <c r="E71" s="212">
        <v>31.96</v>
      </c>
      <c r="F71" s="212" t="s">
        <v>245</v>
      </c>
      <c r="G71" s="212"/>
      <c r="H71" s="212">
        <v>0.8</v>
      </c>
      <c r="I71" s="212" t="s">
        <v>251</v>
      </c>
      <c r="J71" s="176" t="s">
        <v>466</v>
      </c>
      <c r="K71" s="212"/>
      <c r="L71" s="147"/>
      <c r="M71" s="212" t="s">
        <v>427</v>
      </c>
      <c r="N71" s="212"/>
      <c r="O71" s="71">
        <v>43525</v>
      </c>
      <c r="P71" s="213" t="s">
        <v>900</v>
      </c>
      <c r="Q71" t="s">
        <v>71</v>
      </c>
    </row>
    <row r="72" spans="1:17" x14ac:dyDescent="0.2">
      <c r="A72" s="22" t="s">
        <v>877</v>
      </c>
      <c r="B72" s="212" t="s">
        <v>472</v>
      </c>
      <c r="C72" s="212" t="s">
        <v>241</v>
      </c>
      <c r="D72" s="212">
        <v>40</v>
      </c>
      <c r="E72" s="212">
        <v>39.92</v>
      </c>
      <c r="F72" s="212" t="s">
        <v>879</v>
      </c>
      <c r="G72" s="212"/>
      <c r="H72" s="212">
        <v>1</v>
      </c>
      <c r="I72" s="212" t="s">
        <v>878</v>
      </c>
      <c r="J72" s="176" t="s">
        <v>832</v>
      </c>
      <c r="K72" s="212" t="s">
        <v>659</v>
      </c>
      <c r="L72" s="147" t="s">
        <v>425</v>
      </c>
      <c r="M72" s="212" t="s">
        <v>427</v>
      </c>
      <c r="N72" s="212">
        <v>9.83</v>
      </c>
      <c r="O72" s="71">
        <v>43160</v>
      </c>
      <c r="P72" s="213" t="s">
        <v>953</v>
      </c>
      <c r="Q72" t="s">
        <v>71</v>
      </c>
    </row>
    <row r="73" spans="1:17" x14ac:dyDescent="0.2">
      <c r="A73" s="22" t="s">
        <v>861</v>
      </c>
      <c r="B73" s="212" t="s">
        <v>472</v>
      </c>
      <c r="C73" s="212" t="s">
        <v>241</v>
      </c>
      <c r="D73" s="212">
        <v>66</v>
      </c>
      <c r="E73" s="212">
        <v>66.599999999999994</v>
      </c>
      <c r="F73" s="212" t="s">
        <v>757</v>
      </c>
      <c r="G73" s="212">
        <v>10.01</v>
      </c>
      <c r="H73" s="212">
        <v>1</v>
      </c>
      <c r="I73" s="212" t="s">
        <v>251</v>
      </c>
      <c r="J73" s="176"/>
      <c r="K73" s="212"/>
      <c r="L73" s="147"/>
      <c r="M73" s="212" t="s">
        <v>427</v>
      </c>
      <c r="N73" s="212"/>
      <c r="O73" s="71">
        <v>43556</v>
      </c>
      <c r="P73" s="213" t="s">
        <v>862</v>
      </c>
      <c r="Q73" t="s">
        <v>71</v>
      </c>
    </row>
    <row r="74" spans="1:17" x14ac:dyDescent="0.2">
      <c r="A74" s="22" t="s">
        <v>934</v>
      </c>
      <c r="B74" s="212" t="s">
        <v>472</v>
      </c>
      <c r="C74" s="212" t="s">
        <v>241</v>
      </c>
      <c r="D74" s="212">
        <v>64</v>
      </c>
      <c r="E74" s="212">
        <v>64</v>
      </c>
      <c r="F74" s="212" t="s">
        <v>879</v>
      </c>
      <c r="G74" s="212"/>
      <c r="H74" s="212">
        <v>0.8</v>
      </c>
      <c r="I74" s="212" t="s">
        <v>251</v>
      </c>
      <c r="J74" s="176"/>
      <c r="K74" s="212"/>
      <c r="L74" s="147"/>
      <c r="M74" s="212" t="s">
        <v>427</v>
      </c>
      <c r="N74" s="212">
        <v>9.9700000000000006</v>
      </c>
      <c r="O74" s="71">
        <v>43800</v>
      </c>
      <c r="P74" s="213" t="s">
        <v>954</v>
      </c>
      <c r="Q74" t="s">
        <v>71</v>
      </c>
    </row>
    <row r="75" spans="1:17" ht="13.5" thickBot="1" x14ac:dyDescent="0.25">
      <c r="A75" s="30" t="s">
        <v>863</v>
      </c>
      <c r="B75" s="217" t="s">
        <v>472</v>
      </c>
      <c r="C75" s="217" t="s">
        <v>241</v>
      </c>
      <c r="D75" s="217">
        <v>12</v>
      </c>
      <c r="E75" s="217">
        <v>12.3</v>
      </c>
      <c r="F75" s="217" t="s">
        <v>757</v>
      </c>
      <c r="G75" s="217">
        <v>28.4</v>
      </c>
      <c r="H75" s="217">
        <v>5.49</v>
      </c>
      <c r="I75" s="217" t="s">
        <v>583</v>
      </c>
      <c r="J75" s="198"/>
      <c r="K75" s="217"/>
      <c r="L75" s="205"/>
      <c r="M75" s="217" t="s">
        <v>486</v>
      </c>
      <c r="N75" s="217"/>
      <c r="O75" s="206">
        <v>43556</v>
      </c>
      <c r="P75" s="224"/>
      <c r="Q75" t="s">
        <v>71</v>
      </c>
    </row>
    <row r="76" spans="1:17" x14ac:dyDescent="0.2">
      <c r="A76" s="22" t="s">
        <v>612</v>
      </c>
      <c r="B76" s="2" t="s">
        <v>327</v>
      </c>
      <c r="C76" s="2" t="s">
        <v>455</v>
      </c>
      <c r="D76" s="2">
        <v>12</v>
      </c>
      <c r="E76" s="2">
        <v>12.19</v>
      </c>
      <c r="F76" s="2" t="s">
        <v>245</v>
      </c>
      <c r="G76" s="2">
        <v>6.4</v>
      </c>
      <c r="H76" s="2">
        <v>1.25</v>
      </c>
      <c r="I76" s="2" t="s">
        <v>251</v>
      </c>
      <c r="J76" s="176"/>
      <c r="K76" s="2"/>
      <c r="L76" s="2"/>
      <c r="M76" s="2"/>
      <c r="N76" s="2">
        <v>9.2200000000000006</v>
      </c>
      <c r="O76" s="2"/>
      <c r="P76" s="5" t="s">
        <v>895</v>
      </c>
      <c r="Q76" t="s">
        <v>71</v>
      </c>
    </row>
    <row r="77" spans="1:17" x14ac:dyDescent="0.2">
      <c r="A77" s="22" t="s">
        <v>550</v>
      </c>
      <c r="B77" s="2" t="s">
        <v>327</v>
      </c>
      <c r="C77" s="2" t="s">
        <v>457</v>
      </c>
      <c r="D77" s="2">
        <v>13</v>
      </c>
      <c r="E77" s="2">
        <v>13.2</v>
      </c>
      <c r="F77" s="2" t="s">
        <v>267</v>
      </c>
      <c r="G77" s="2"/>
      <c r="H77" s="2">
        <v>1.1200000000000001</v>
      </c>
      <c r="I77" s="2" t="s">
        <v>251</v>
      </c>
      <c r="J77" s="176"/>
      <c r="K77" s="2"/>
      <c r="L77" s="2"/>
      <c r="M77" s="2" t="s">
        <v>427</v>
      </c>
      <c r="N77" s="2"/>
      <c r="O77" s="2"/>
      <c r="P77" s="5" t="s">
        <v>551</v>
      </c>
      <c r="Q77" t="s">
        <v>71</v>
      </c>
    </row>
    <row r="78" spans="1:17" x14ac:dyDescent="0.2">
      <c r="A78" s="22" t="s">
        <v>456</v>
      </c>
      <c r="B78" s="2" t="s">
        <v>327</v>
      </c>
      <c r="C78" s="2" t="s">
        <v>457</v>
      </c>
      <c r="D78" s="2">
        <v>13</v>
      </c>
      <c r="E78" s="2">
        <v>13.2</v>
      </c>
      <c r="F78" s="2" t="s">
        <v>267</v>
      </c>
      <c r="G78" s="2"/>
      <c r="H78" s="2">
        <v>1.1200000000000001</v>
      </c>
      <c r="I78" s="2" t="s">
        <v>251</v>
      </c>
      <c r="J78" s="176"/>
      <c r="K78" s="2"/>
      <c r="L78" s="2"/>
      <c r="M78" s="2" t="s">
        <v>427</v>
      </c>
      <c r="N78" s="2"/>
      <c r="O78" s="2"/>
      <c r="P78" s="5" t="s">
        <v>552</v>
      </c>
      <c r="Q78" t="s">
        <v>71</v>
      </c>
    </row>
    <row r="79" spans="1:17" x14ac:dyDescent="0.2">
      <c r="A79" s="22" t="s">
        <v>443</v>
      </c>
      <c r="B79" s="2" t="s">
        <v>327</v>
      </c>
      <c r="C79" s="2" t="s">
        <v>455</v>
      </c>
      <c r="D79" s="2">
        <v>13</v>
      </c>
      <c r="E79" s="2">
        <v>13</v>
      </c>
      <c r="F79" s="2" t="s">
        <v>267</v>
      </c>
      <c r="G79" s="2">
        <v>5.867</v>
      </c>
      <c r="H79" s="2">
        <v>1.1200000000000001</v>
      </c>
      <c r="I79" s="2" t="s">
        <v>251</v>
      </c>
      <c r="J79" s="176"/>
      <c r="K79" s="2"/>
      <c r="L79" s="2"/>
      <c r="M79" s="2" t="s">
        <v>427</v>
      </c>
      <c r="N79" s="2">
        <v>9.3800000000000008</v>
      </c>
      <c r="O79" s="2">
        <v>2017</v>
      </c>
      <c r="P79" s="5" t="s">
        <v>780</v>
      </c>
      <c r="Q79" t="s">
        <v>71</v>
      </c>
    </row>
    <row r="80" spans="1:17" x14ac:dyDescent="0.2">
      <c r="A80" s="22" t="s">
        <v>444</v>
      </c>
      <c r="B80" s="2" t="s">
        <v>327</v>
      </c>
      <c r="C80" s="2" t="s">
        <v>451</v>
      </c>
      <c r="D80" s="2">
        <v>13</v>
      </c>
      <c r="E80" s="2">
        <v>13.2</v>
      </c>
      <c r="F80" s="2" t="s">
        <v>269</v>
      </c>
      <c r="G80" s="2"/>
      <c r="H80" s="2">
        <v>1.3</v>
      </c>
      <c r="I80" s="2" t="s">
        <v>251</v>
      </c>
      <c r="J80" s="176"/>
      <c r="K80" s="2"/>
      <c r="L80" s="2"/>
      <c r="M80" s="2" t="s">
        <v>427</v>
      </c>
      <c r="N80" s="2"/>
      <c r="O80" s="2"/>
      <c r="P80" s="5" t="s">
        <v>549</v>
      </c>
      <c r="Q80" t="s">
        <v>71</v>
      </c>
    </row>
    <row r="81" spans="1:17" x14ac:dyDescent="0.2">
      <c r="A81" s="22" t="s">
        <v>613</v>
      </c>
      <c r="B81" s="2" t="s">
        <v>327</v>
      </c>
      <c r="C81" s="2" t="s">
        <v>451</v>
      </c>
      <c r="D81" s="2">
        <v>13</v>
      </c>
      <c r="E81" s="2"/>
      <c r="F81" s="2" t="s">
        <v>449</v>
      </c>
      <c r="G81" s="2"/>
      <c r="H81" s="2">
        <v>1.4</v>
      </c>
      <c r="I81" s="2" t="s">
        <v>251</v>
      </c>
      <c r="J81" s="176"/>
      <c r="K81" s="2"/>
      <c r="L81" s="2"/>
      <c r="M81" s="2" t="s">
        <v>427</v>
      </c>
      <c r="N81" s="2"/>
      <c r="O81" s="2"/>
      <c r="P81" s="5" t="s">
        <v>764</v>
      </c>
      <c r="Q81" t="s">
        <v>71</v>
      </c>
    </row>
    <row r="82" spans="1:17" x14ac:dyDescent="0.2">
      <c r="A82" s="22" t="s">
        <v>546</v>
      </c>
      <c r="B82" s="2" t="s">
        <v>327</v>
      </c>
      <c r="C82" s="2" t="s">
        <v>459</v>
      </c>
      <c r="D82" s="2">
        <v>16</v>
      </c>
      <c r="E82" s="2">
        <v>16</v>
      </c>
      <c r="F82" s="2" t="s">
        <v>271</v>
      </c>
      <c r="G82" s="2"/>
      <c r="H82" s="2">
        <v>1.34</v>
      </c>
      <c r="I82" s="2" t="s">
        <v>251</v>
      </c>
      <c r="J82" s="176"/>
      <c r="K82" s="2"/>
      <c r="L82" s="2"/>
      <c r="M82" s="2" t="s">
        <v>427</v>
      </c>
      <c r="N82" s="2"/>
      <c r="O82" s="2"/>
      <c r="P82" s="5" t="s">
        <v>547</v>
      </c>
      <c r="Q82" t="s">
        <v>71</v>
      </c>
    </row>
    <row r="83" spans="1:17" x14ac:dyDescent="0.2">
      <c r="A83" s="22" t="s">
        <v>445</v>
      </c>
      <c r="B83" s="2" t="s">
        <v>327</v>
      </c>
      <c r="C83" s="2" t="s">
        <v>452</v>
      </c>
      <c r="D83" s="2">
        <v>16</v>
      </c>
      <c r="E83" s="2">
        <v>16</v>
      </c>
      <c r="F83" s="2" t="s">
        <v>454</v>
      </c>
      <c r="G83" s="2"/>
      <c r="H83" s="2">
        <v>1.31</v>
      </c>
      <c r="I83" s="2" t="s">
        <v>251</v>
      </c>
      <c r="J83" s="176"/>
      <c r="K83" s="2"/>
      <c r="L83" s="2"/>
      <c r="M83" s="2" t="s">
        <v>427</v>
      </c>
      <c r="N83" s="2"/>
      <c r="O83" s="2"/>
      <c r="P83" s="5" t="s">
        <v>548</v>
      </c>
      <c r="Q83" t="s">
        <v>71</v>
      </c>
    </row>
    <row r="84" spans="1:17" x14ac:dyDescent="0.2">
      <c r="A84" s="22" t="s">
        <v>446</v>
      </c>
      <c r="B84" s="2" t="s">
        <v>327</v>
      </c>
      <c r="C84" s="2" t="s">
        <v>452</v>
      </c>
      <c r="D84" s="2">
        <v>16</v>
      </c>
      <c r="E84" s="2">
        <v>16</v>
      </c>
      <c r="F84" s="2" t="s">
        <v>267</v>
      </c>
      <c r="G84" s="2"/>
      <c r="H84" s="2">
        <v>1</v>
      </c>
      <c r="I84" s="2" t="s">
        <v>251</v>
      </c>
      <c r="J84" s="176"/>
      <c r="K84" s="2"/>
      <c r="L84" s="2"/>
      <c r="M84" s="2" t="s">
        <v>427</v>
      </c>
      <c r="N84" s="2"/>
      <c r="O84" s="2"/>
      <c r="P84" s="5" t="s">
        <v>553</v>
      </c>
      <c r="Q84" t="s">
        <v>71</v>
      </c>
    </row>
    <row r="85" spans="1:17" x14ac:dyDescent="0.2">
      <c r="A85" s="22" t="s">
        <v>447</v>
      </c>
      <c r="B85" s="2" t="s">
        <v>327</v>
      </c>
      <c r="C85" s="2" t="s">
        <v>452</v>
      </c>
      <c r="D85" s="2">
        <v>16</v>
      </c>
      <c r="E85" s="2">
        <v>16</v>
      </c>
      <c r="F85" s="2" t="s">
        <v>267</v>
      </c>
      <c r="G85" s="2"/>
      <c r="H85" s="2">
        <v>1</v>
      </c>
      <c r="I85" s="2" t="s">
        <v>251</v>
      </c>
      <c r="J85" s="176"/>
      <c r="K85" s="2"/>
      <c r="L85" s="2"/>
      <c r="M85" s="2"/>
      <c r="N85" s="2">
        <v>9.1199999999999992</v>
      </c>
      <c r="O85" s="2"/>
      <c r="P85" s="5" t="s">
        <v>957</v>
      </c>
      <c r="Q85" t="s">
        <v>71</v>
      </c>
    </row>
    <row r="86" spans="1:17" x14ac:dyDescent="0.2">
      <c r="A86" s="22" t="s">
        <v>670</v>
      </c>
      <c r="B86" s="2" t="s">
        <v>327</v>
      </c>
      <c r="C86" s="2" t="s">
        <v>452</v>
      </c>
      <c r="D86" s="2">
        <v>16</v>
      </c>
      <c r="E86" s="2">
        <v>16</v>
      </c>
      <c r="F86" s="2" t="s">
        <v>453</v>
      </c>
      <c r="G86" s="2"/>
      <c r="H86" s="2">
        <v>1.1200000000000001</v>
      </c>
      <c r="I86" s="2" t="s">
        <v>251</v>
      </c>
      <c r="J86" s="176"/>
      <c r="K86" s="2"/>
      <c r="L86" s="2"/>
      <c r="M86" s="2" t="s">
        <v>427</v>
      </c>
      <c r="N86" s="2"/>
      <c r="O86" s="2"/>
      <c r="P86" s="5" t="s">
        <v>873</v>
      </c>
      <c r="Q86" t="s">
        <v>71</v>
      </c>
    </row>
    <row r="87" spans="1:17" x14ac:dyDescent="0.2">
      <c r="A87" s="22" t="s">
        <v>448</v>
      </c>
      <c r="B87" s="2" t="s">
        <v>327</v>
      </c>
      <c r="C87" s="2" t="s">
        <v>452</v>
      </c>
      <c r="D87" s="2">
        <v>20</v>
      </c>
      <c r="E87" s="2">
        <v>20</v>
      </c>
      <c r="F87" s="2" t="s">
        <v>453</v>
      </c>
      <c r="G87" s="2"/>
      <c r="H87" s="2">
        <v>1.01</v>
      </c>
      <c r="I87" s="2" t="s">
        <v>251</v>
      </c>
      <c r="J87" s="176"/>
      <c r="K87" s="2"/>
      <c r="L87" s="2"/>
      <c r="M87" s="2"/>
      <c r="N87" s="2">
        <v>9.18</v>
      </c>
      <c r="O87" s="2"/>
      <c r="P87" s="5" t="s">
        <v>890</v>
      </c>
      <c r="Q87" t="s">
        <v>71</v>
      </c>
    </row>
    <row r="88" spans="1:17" x14ac:dyDescent="0.2">
      <c r="A88" s="22" t="s">
        <v>450</v>
      </c>
      <c r="B88" s="2" t="s">
        <v>327</v>
      </c>
      <c r="C88" s="2" t="s">
        <v>451</v>
      </c>
      <c r="D88" s="2">
        <v>24</v>
      </c>
      <c r="E88" s="2">
        <v>23.8</v>
      </c>
      <c r="F88" s="2" t="s">
        <v>271</v>
      </c>
      <c r="G88" s="2"/>
      <c r="H88" s="2">
        <v>1.1200000000000001</v>
      </c>
      <c r="I88" s="2" t="s">
        <v>251</v>
      </c>
      <c r="J88" s="176"/>
      <c r="K88" s="2"/>
      <c r="L88" s="2"/>
      <c r="M88" s="2" t="s">
        <v>427</v>
      </c>
      <c r="N88" s="2"/>
      <c r="O88" s="71"/>
      <c r="P88" s="5" t="s">
        <v>544</v>
      </c>
      <c r="Q88" t="s">
        <v>71</v>
      </c>
    </row>
    <row r="89" spans="1:17" x14ac:dyDescent="0.2">
      <c r="A89" s="22" t="s">
        <v>672</v>
      </c>
      <c r="B89" s="2" t="s">
        <v>327</v>
      </c>
      <c r="C89" s="2" t="s">
        <v>452</v>
      </c>
      <c r="D89" s="2">
        <v>24</v>
      </c>
      <c r="E89" s="2">
        <v>24</v>
      </c>
      <c r="F89" s="2" t="s">
        <v>671</v>
      </c>
      <c r="G89" s="2"/>
      <c r="H89" s="2">
        <v>0.9</v>
      </c>
      <c r="I89" s="2" t="s">
        <v>583</v>
      </c>
      <c r="J89" s="176"/>
      <c r="K89" s="2"/>
      <c r="L89" s="2"/>
      <c r="M89" s="2" t="s">
        <v>427</v>
      </c>
      <c r="N89" s="2"/>
      <c r="O89" s="71">
        <v>43101</v>
      </c>
      <c r="P89" s="5" t="s">
        <v>872</v>
      </c>
      <c r="Q89" t="s">
        <v>71</v>
      </c>
    </row>
    <row r="90" spans="1:17" x14ac:dyDescent="0.2">
      <c r="A90" s="22" t="s">
        <v>442</v>
      </c>
      <c r="B90" s="2" t="s">
        <v>327</v>
      </c>
      <c r="C90" s="2" t="s">
        <v>457</v>
      </c>
      <c r="D90" s="2">
        <v>8</v>
      </c>
      <c r="E90" s="2">
        <v>8</v>
      </c>
      <c r="F90" s="2" t="s">
        <v>247</v>
      </c>
      <c r="G90" s="2"/>
      <c r="H90" s="2">
        <v>1.1200000000000001</v>
      </c>
      <c r="I90" s="2" t="s">
        <v>251</v>
      </c>
      <c r="J90" s="176"/>
      <c r="K90" s="2"/>
      <c r="L90" s="2"/>
      <c r="M90" s="2" t="s">
        <v>427</v>
      </c>
      <c r="N90" s="2"/>
      <c r="O90" s="2"/>
      <c r="P90" s="5" t="s">
        <v>543</v>
      </c>
      <c r="Q90" t="s">
        <v>71</v>
      </c>
    </row>
    <row r="91" spans="1:17" ht="13.5" thickBot="1" x14ac:dyDescent="0.25">
      <c r="A91" s="139" t="s">
        <v>441</v>
      </c>
      <c r="B91" s="207" t="s">
        <v>327</v>
      </c>
      <c r="C91" s="207" t="s">
        <v>459</v>
      </c>
      <c r="D91" s="207">
        <v>8</v>
      </c>
      <c r="E91" s="207">
        <v>8</v>
      </c>
      <c r="F91" s="207" t="s">
        <v>268</v>
      </c>
      <c r="G91" s="207"/>
      <c r="H91" s="207">
        <v>1.4</v>
      </c>
      <c r="I91" s="207" t="s">
        <v>251</v>
      </c>
      <c r="J91" s="197"/>
      <c r="K91" s="207"/>
      <c r="L91" s="207"/>
      <c r="M91" s="207" t="s">
        <v>427</v>
      </c>
      <c r="N91" s="207"/>
      <c r="O91" s="207"/>
      <c r="P91" s="208" t="s">
        <v>545</v>
      </c>
      <c r="Q91" t="s">
        <v>71</v>
      </c>
    </row>
    <row r="92" spans="1:17" x14ac:dyDescent="0.2">
      <c r="A92" s="209" t="s">
        <v>529</v>
      </c>
      <c r="B92" s="137" t="s">
        <v>18</v>
      </c>
      <c r="C92" s="137" t="s">
        <v>326</v>
      </c>
      <c r="D92" s="137">
        <v>12</v>
      </c>
      <c r="E92" s="137">
        <v>11.6</v>
      </c>
      <c r="F92" s="137" t="s">
        <v>270</v>
      </c>
      <c r="G92" s="137">
        <v>7.06</v>
      </c>
      <c r="H92" s="137">
        <v>1.4</v>
      </c>
      <c r="I92" s="137"/>
      <c r="J92" s="196"/>
      <c r="K92" s="137"/>
      <c r="L92" s="137"/>
      <c r="M92" s="137" t="s">
        <v>427</v>
      </c>
      <c r="N92" s="137"/>
      <c r="O92" s="137"/>
      <c r="P92" s="221" t="s">
        <v>558</v>
      </c>
      <c r="Q92" t="s">
        <v>71</v>
      </c>
    </row>
    <row r="93" spans="1:17" x14ac:dyDescent="0.2">
      <c r="A93" s="22" t="s">
        <v>578</v>
      </c>
      <c r="B93" s="212" t="s">
        <v>18</v>
      </c>
      <c r="C93" s="212" t="s">
        <v>326</v>
      </c>
      <c r="D93" s="212">
        <v>12</v>
      </c>
      <c r="E93" s="212">
        <v>12.19</v>
      </c>
      <c r="F93" s="212" t="s">
        <v>524</v>
      </c>
      <c r="G93" s="212">
        <v>6.4770000000000003</v>
      </c>
      <c r="H93" s="212">
        <v>1.4</v>
      </c>
      <c r="I93" s="212"/>
      <c r="J93" s="176"/>
      <c r="K93" s="212" t="s">
        <v>579</v>
      </c>
      <c r="L93" s="212" t="s">
        <v>562</v>
      </c>
      <c r="M93" s="212" t="s">
        <v>427</v>
      </c>
      <c r="N93" s="212"/>
      <c r="O93" s="71">
        <v>42795</v>
      </c>
      <c r="P93" s="164" t="s">
        <v>563</v>
      </c>
      <c r="Q93" t="s">
        <v>71</v>
      </c>
    </row>
    <row r="94" spans="1:17" x14ac:dyDescent="0.2">
      <c r="A94" s="22" t="s">
        <v>649</v>
      </c>
      <c r="B94" s="212" t="s">
        <v>18</v>
      </c>
      <c r="C94" s="212" t="s">
        <v>654</v>
      </c>
      <c r="D94" s="212">
        <v>12</v>
      </c>
      <c r="E94" s="212"/>
      <c r="F94" s="212" t="s">
        <v>650</v>
      </c>
      <c r="G94" s="212"/>
      <c r="H94" s="212">
        <v>1.4</v>
      </c>
      <c r="I94" s="212" t="s">
        <v>251</v>
      </c>
      <c r="J94" s="176"/>
      <c r="K94" s="212" t="s">
        <v>651</v>
      </c>
      <c r="L94" s="212"/>
      <c r="M94" s="212" t="s">
        <v>427</v>
      </c>
      <c r="N94" s="212"/>
      <c r="O94" s="150" t="s">
        <v>963</v>
      </c>
      <c r="P94" s="165" t="s">
        <v>681</v>
      </c>
      <c r="Q94" t="s">
        <v>71</v>
      </c>
    </row>
    <row r="95" spans="1:17" x14ac:dyDescent="0.2">
      <c r="A95" s="22" t="s">
        <v>653</v>
      </c>
      <c r="B95" s="212" t="s">
        <v>18</v>
      </c>
      <c r="C95" s="212" t="s">
        <v>654</v>
      </c>
      <c r="D95" s="212">
        <v>12</v>
      </c>
      <c r="E95" s="212"/>
      <c r="F95" s="212" t="s">
        <v>664</v>
      </c>
      <c r="G95" s="212"/>
      <c r="H95" s="212">
        <v>1.4</v>
      </c>
      <c r="I95" s="212" t="s">
        <v>251</v>
      </c>
      <c r="J95" s="176"/>
      <c r="K95" s="212" t="s">
        <v>651</v>
      </c>
      <c r="L95" s="212"/>
      <c r="M95" s="212" t="s">
        <v>427</v>
      </c>
      <c r="N95" s="212"/>
      <c r="O95" s="150" t="s">
        <v>652</v>
      </c>
      <c r="P95" s="166"/>
      <c r="Q95" t="s">
        <v>71</v>
      </c>
    </row>
    <row r="96" spans="1:17" x14ac:dyDescent="0.2">
      <c r="A96" s="22" t="s">
        <v>570</v>
      </c>
      <c r="B96" s="212" t="s">
        <v>18</v>
      </c>
      <c r="C96" s="212" t="s">
        <v>326</v>
      </c>
      <c r="D96" s="212">
        <v>16</v>
      </c>
      <c r="E96" s="212"/>
      <c r="F96" s="212"/>
      <c r="G96" s="212"/>
      <c r="H96" s="212">
        <v>1</v>
      </c>
      <c r="I96" s="212"/>
      <c r="J96" s="176" t="s">
        <v>466</v>
      </c>
      <c r="K96" s="212"/>
      <c r="L96" s="212"/>
      <c r="M96" s="212" t="s">
        <v>427</v>
      </c>
      <c r="N96" s="212"/>
      <c r="O96" s="150"/>
      <c r="P96" s="164" t="s">
        <v>580</v>
      </c>
      <c r="Q96" t="s">
        <v>71</v>
      </c>
    </row>
    <row r="97" spans="1:17" x14ac:dyDescent="0.2">
      <c r="A97" s="22" t="s">
        <v>754</v>
      </c>
      <c r="B97" s="212" t="s">
        <v>18</v>
      </c>
      <c r="C97" s="212" t="s">
        <v>654</v>
      </c>
      <c r="D97" s="212">
        <v>12</v>
      </c>
      <c r="E97" s="212">
        <v>12.19</v>
      </c>
      <c r="F97" s="212" t="s">
        <v>269</v>
      </c>
      <c r="G97" s="212"/>
      <c r="H97" s="212">
        <v>1.4</v>
      </c>
      <c r="I97" s="212" t="s">
        <v>251</v>
      </c>
      <c r="J97" s="176"/>
      <c r="K97" s="212" t="s">
        <v>651</v>
      </c>
      <c r="L97" s="212"/>
      <c r="M97" s="212" t="s">
        <v>427</v>
      </c>
      <c r="N97" s="212"/>
      <c r="O97" s="150" t="s">
        <v>746</v>
      </c>
      <c r="P97" s="68"/>
      <c r="Q97" t="s">
        <v>71</v>
      </c>
    </row>
    <row r="98" spans="1:17" x14ac:dyDescent="0.2">
      <c r="A98" s="22" t="s">
        <v>755</v>
      </c>
      <c r="B98" s="212" t="s">
        <v>18</v>
      </c>
      <c r="C98" s="212" t="s">
        <v>655</v>
      </c>
      <c r="D98" s="212">
        <v>12</v>
      </c>
      <c r="E98" s="212">
        <v>12.16</v>
      </c>
      <c r="F98" s="212" t="s">
        <v>245</v>
      </c>
      <c r="G98" s="212"/>
      <c r="H98" s="212">
        <v>1.25</v>
      </c>
      <c r="I98" s="212" t="s">
        <v>251</v>
      </c>
      <c r="J98" s="176"/>
      <c r="K98" s="212" t="s">
        <v>751</v>
      </c>
      <c r="L98" s="212"/>
      <c r="M98" s="212" t="s">
        <v>427</v>
      </c>
      <c r="N98" s="212"/>
      <c r="O98" s="150" t="s">
        <v>746</v>
      </c>
      <c r="P98" s="68"/>
      <c r="Q98" t="s">
        <v>71</v>
      </c>
    </row>
    <row r="99" spans="1:17" x14ac:dyDescent="0.2">
      <c r="A99" s="22" t="s">
        <v>649</v>
      </c>
      <c r="B99" s="212" t="s">
        <v>18</v>
      </c>
      <c r="C99" s="212" t="s">
        <v>654</v>
      </c>
      <c r="D99" s="212">
        <v>12</v>
      </c>
      <c r="E99" s="212">
        <v>12.19</v>
      </c>
      <c r="F99" s="212" t="s">
        <v>269</v>
      </c>
      <c r="G99" s="212"/>
      <c r="H99" s="212">
        <v>1.4</v>
      </c>
      <c r="I99" s="212" t="s">
        <v>251</v>
      </c>
      <c r="J99" s="176"/>
      <c r="K99" s="212" t="s">
        <v>651</v>
      </c>
      <c r="L99" s="212"/>
      <c r="M99" s="212" t="s">
        <v>427</v>
      </c>
      <c r="N99" s="212">
        <v>9.0500000000000007</v>
      </c>
      <c r="O99" s="150" t="s">
        <v>746</v>
      </c>
      <c r="P99" s="68"/>
      <c r="Q99" t="s">
        <v>71</v>
      </c>
    </row>
    <row r="100" spans="1:17" x14ac:dyDescent="0.2">
      <c r="A100" s="22" t="s">
        <v>756</v>
      </c>
      <c r="B100" s="212" t="s">
        <v>18</v>
      </c>
      <c r="C100" s="212" t="s">
        <v>654</v>
      </c>
      <c r="D100" s="212">
        <v>12</v>
      </c>
      <c r="E100" s="212">
        <v>12.19</v>
      </c>
      <c r="F100" s="212" t="s">
        <v>245</v>
      </c>
      <c r="G100" s="212"/>
      <c r="H100" s="212">
        <v>1.28</v>
      </c>
      <c r="I100" s="212" t="s">
        <v>251</v>
      </c>
      <c r="J100" s="176"/>
      <c r="K100" s="212" t="s">
        <v>651</v>
      </c>
      <c r="L100" s="212"/>
      <c r="M100" s="212" t="s">
        <v>427</v>
      </c>
      <c r="N100" s="212"/>
      <c r="O100" s="150" t="s">
        <v>746</v>
      </c>
      <c r="P100" s="68"/>
      <c r="Q100" t="s">
        <v>71</v>
      </c>
    </row>
    <row r="101" spans="1:17" x14ac:dyDescent="0.2">
      <c r="A101" s="22" t="s">
        <v>531</v>
      </c>
      <c r="B101" s="212" t="s">
        <v>18</v>
      </c>
      <c r="C101" s="212" t="s">
        <v>655</v>
      </c>
      <c r="D101" s="212">
        <v>13</v>
      </c>
      <c r="E101" s="212">
        <v>12.5</v>
      </c>
      <c r="F101" s="212" t="s">
        <v>269</v>
      </c>
      <c r="G101" s="212">
        <v>6.8280000000000003</v>
      </c>
      <c r="H101" s="212">
        <v>1.34</v>
      </c>
      <c r="I101" s="212"/>
      <c r="J101" s="176"/>
      <c r="K101" s="212"/>
      <c r="L101" s="212"/>
      <c r="M101" s="212" t="s">
        <v>427</v>
      </c>
      <c r="N101" s="212"/>
      <c r="O101" s="150"/>
      <c r="P101" s="213" t="s">
        <v>535</v>
      </c>
      <c r="Q101" t="s">
        <v>71</v>
      </c>
    </row>
    <row r="102" spans="1:17" x14ac:dyDescent="0.2">
      <c r="A102" s="22" t="s">
        <v>533</v>
      </c>
      <c r="B102" s="212" t="s">
        <v>18</v>
      </c>
      <c r="C102" s="212" t="s">
        <v>326</v>
      </c>
      <c r="D102" s="212">
        <v>16</v>
      </c>
      <c r="E102" s="212">
        <v>15.1</v>
      </c>
      <c r="F102" s="212" t="s">
        <v>269</v>
      </c>
      <c r="G102" s="212">
        <v>6.8280000000000003</v>
      </c>
      <c r="H102" s="212">
        <v>1.1200000000000001</v>
      </c>
      <c r="I102" s="212"/>
      <c r="J102" s="176"/>
      <c r="K102" s="212"/>
      <c r="L102" s="212"/>
      <c r="M102" s="212" t="s">
        <v>427</v>
      </c>
      <c r="N102" s="212"/>
      <c r="O102" s="150"/>
      <c r="P102" s="213" t="s">
        <v>536</v>
      </c>
      <c r="Q102" t="s">
        <v>71</v>
      </c>
    </row>
    <row r="103" spans="1:17" x14ac:dyDescent="0.2">
      <c r="A103" s="22" t="s">
        <v>750</v>
      </c>
      <c r="B103" s="212" t="s">
        <v>18</v>
      </c>
      <c r="C103" s="212" t="s">
        <v>654</v>
      </c>
      <c r="D103" s="212">
        <v>16</v>
      </c>
      <c r="E103" s="212">
        <v>16.18</v>
      </c>
      <c r="F103" s="212" t="s">
        <v>245</v>
      </c>
      <c r="G103" s="212">
        <v>6.4</v>
      </c>
      <c r="H103" s="212">
        <v>1.1200000000000001</v>
      </c>
      <c r="I103" s="212" t="s">
        <v>251</v>
      </c>
      <c r="J103" s="176"/>
      <c r="K103" s="212" t="s">
        <v>751</v>
      </c>
      <c r="L103" s="212"/>
      <c r="M103" s="212" t="s">
        <v>427</v>
      </c>
      <c r="N103" s="212"/>
      <c r="O103" s="150" t="s">
        <v>746</v>
      </c>
      <c r="P103" s="68"/>
      <c r="Q103" t="s">
        <v>71</v>
      </c>
    </row>
    <row r="104" spans="1:17" x14ac:dyDescent="0.2">
      <c r="A104" s="22" t="s">
        <v>646</v>
      </c>
      <c r="B104" s="212" t="s">
        <v>18</v>
      </c>
      <c r="C104" s="212" t="s">
        <v>654</v>
      </c>
      <c r="D104" s="212">
        <v>16</v>
      </c>
      <c r="E104" s="212">
        <v>15.93</v>
      </c>
      <c r="F104" s="212" t="s">
        <v>245</v>
      </c>
      <c r="G104" s="212">
        <v>6.4</v>
      </c>
      <c r="H104" s="212">
        <v>1.1200000000000001</v>
      </c>
      <c r="I104" s="212" t="s">
        <v>647</v>
      </c>
      <c r="J104" s="176" t="s">
        <v>466</v>
      </c>
      <c r="K104" s="212" t="s">
        <v>648</v>
      </c>
      <c r="L104" s="212"/>
      <c r="M104" s="212" t="s">
        <v>427</v>
      </c>
      <c r="N104" s="212"/>
      <c r="O104" s="150">
        <v>2018</v>
      </c>
      <c r="P104" s="213" t="s">
        <v>860</v>
      </c>
      <c r="Q104" t="s">
        <v>71</v>
      </c>
    </row>
    <row r="105" spans="1:17" x14ac:dyDescent="0.2">
      <c r="A105" s="22" t="s">
        <v>407</v>
      </c>
      <c r="B105" s="212" t="s">
        <v>18</v>
      </c>
      <c r="C105" s="212" t="s">
        <v>654</v>
      </c>
      <c r="D105" s="212">
        <v>16</v>
      </c>
      <c r="E105" s="143">
        <f>5336*3000/1024/1024</f>
        <v>15.26641845703125</v>
      </c>
      <c r="F105" s="212" t="s">
        <v>269</v>
      </c>
      <c r="G105" s="212">
        <v>6.8280000000000003</v>
      </c>
      <c r="H105" s="212">
        <v>1.1200000000000001</v>
      </c>
      <c r="I105" s="212"/>
      <c r="J105" s="176"/>
      <c r="K105" s="212"/>
      <c r="L105" s="212"/>
      <c r="M105" s="212" t="s">
        <v>427</v>
      </c>
      <c r="N105" s="212"/>
      <c r="O105" s="150"/>
      <c r="P105" s="213" t="s">
        <v>532</v>
      </c>
      <c r="Q105" t="s">
        <v>71</v>
      </c>
    </row>
    <row r="106" spans="1:17" x14ac:dyDescent="0.2">
      <c r="A106" s="22" t="s">
        <v>752</v>
      </c>
      <c r="B106" s="212" t="s">
        <v>18</v>
      </c>
      <c r="C106" s="212" t="s">
        <v>654</v>
      </c>
      <c r="D106" s="212">
        <v>16</v>
      </c>
      <c r="E106" s="143">
        <v>16.18</v>
      </c>
      <c r="F106" s="212" t="s">
        <v>269</v>
      </c>
      <c r="G106" s="212">
        <v>6.8280000000000003</v>
      </c>
      <c r="H106" s="212">
        <v>1.22</v>
      </c>
      <c r="I106" s="212" t="s">
        <v>251</v>
      </c>
      <c r="J106" s="176"/>
      <c r="K106" s="212" t="s">
        <v>751</v>
      </c>
      <c r="L106" s="212"/>
      <c r="M106" s="212" t="s">
        <v>427</v>
      </c>
      <c r="N106" s="212"/>
      <c r="O106" s="150" t="s">
        <v>746</v>
      </c>
      <c r="P106" s="68"/>
      <c r="Q106" t="s">
        <v>71</v>
      </c>
    </row>
    <row r="107" spans="1:17" x14ac:dyDescent="0.2">
      <c r="A107" s="22" t="s">
        <v>656</v>
      </c>
      <c r="B107" s="212" t="s">
        <v>18</v>
      </c>
      <c r="C107" s="212" t="s">
        <v>655</v>
      </c>
      <c r="D107" s="212">
        <v>20</v>
      </c>
      <c r="E107" s="143">
        <v>20.11</v>
      </c>
      <c r="F107" s="212" t="s">
        <v>245</v>
      </c>
      <c r="G107" s="212">
        <v>6.4</v>
      </c>
      <c r="H107" s="212">
        <v>1</v>
      </c>
      <c r="I107" s="212" t="s">
        <v>647</v>
      </c>
      <c r="J107" s="176"/>
      <c r="K107" s="212" t="s">
        <v>648</v>
      </c>
      <c r="L107" s="212"/>
      <c r="M107" s="212" t="s">
        <v>427</v>
      </c>
      <c r="N107" s="212"/>
      <c r="O107" s="150" t="s">
        <v>652</v>
      </c>
      <c r="P107" s="68"/>
      <c r="Q107" t="s">
        <v>71</v>
      </c>
    </row>
    <row r="108" spans="1:17" x14ac:dyDescent="0.2">
      <c r="A108" s="22" t="s">
        <v>424</v>
      </c>
      <c r="B108" s="212" t="s">
        <v>18</v>
      </c>
      <c r="C108" s="212" t="s">
        <v>326</v>
      </c>
      <c r="D108" s="212">
        <v>20</v>
      </c>
      <c r="E108" s="143">
        <v>19.93</v>
      </c>
      <c r="F108" s="212" t="s">
        <v>269</v>
      </c>
      <c r="G108" s="212">
        <v>6.8280000000000003</v>
      </c>
      <c r="H108" s="212">
        <v>1.1000000000000001</v>
      </c>
      <c r="I108" s="212"/>
      <c r="J108" s="176" t="s">
        <v>733</v>
      </c>
      <c r="K108" s="212" t="s">
        <v>659</v>
      </c>
      <c r="L108" s="212" t="s">
        <v>425</v>
      </c>
      <c r="M108" s="212" t="s">
        <v>427</v>
      </c>
      <c r="N108" s="212"/>
      <c r="O108" s="150" t="s">
        <v>962</v>
      </c>
      <c r="P108" s="213" t="s">
        <v>428</v>
      </c>
      <c r="Q108" t="s">
        <v>71</v>
      </c>
    </row>
    <row r="109" spans="1:17" x14ac:dyDescent="0.2">
      <c r="A109" s="22" t="s">
        <v>657</v>
      </c>
      <c r="B109" s="212" t="s">
        <v>18</v>
      </c>
      <c r="C109" s="212" t="s">
        <v>658</v>
      </c>
      <c r="D109" s="212">
        <v>22</v>
      </c>
      <c r="E109" s="143">
        <v>21.6</v>
      </c>
      <c r="F109" s="212" t="s">
        <v>269</v>
      </c>
      <c r="G109" s="212">
        <v>6.8280000000000003</v>
      </c>
      <c r="H109" s="212">
        <v>1</v>
      </c>
      <c r="I109" s="212" t="s">
        <v>251</v>
      </c>
      <c r="J109" s="176"/>
      <c r="K109" s="212" t="s">
        <v>659</v>
      </c>
      <c r="L109" s="212"/>
      <c r="M109" s="212" t="s">
        <v>427</v>
      </c>
      <c r="N109" s="212"/>
      <c r="O109" s="150" t="s">
        <v>652</v>
      </c>
      <c r="P109" s="68"/>
      <c r="Q109" t="s">
        <v>71</v>
      </c>
    </row>
    <row r="110" spans="1:17" x14ac:dyDescent="0.2">
      <c r="A110" s="22" t="s">
        <v>748</v>
      </c>
      <c r="B110" s="212" t="s">
        <v>18</v>
      </c>
      <c r="C110" s="212" t="s">
        <v>658</v>
      </c>
      <c r="D110" s="212">
        <v>25</v>
      </c>
      <c r="E110" s="143">
        <v>24.88</v>
      </c>
      <c r="F110" s="212" t="s">
        <v>245</v>
      </c>
      <c r="G110" s="212">
        <v>6.4</v>
      </c>
      <c r="H110" s="212">
        <v>0.9</v>
      </c>
      <c r="I110" s="212" t="s">
        <v>647</v>
      </c>
      <c r="J110" s="176"/>
      <c r="K110" s="212" t="s">
        <v>661</v>
      </c>
      <c r="L110" s="212"/>
      <c r="M110" s="212" t="s">
        <v>427</v>
      </c>
      <c r="N110" s="212">
        <v>8.3699999999999992</v>
      </c>
      <c r="O110" s="150" t="s">
        <v>746</v>
      </c>
      <c r="P110" s="19" t="s">
        <v>880</v>
      </c>
      <c r="Q110" t="s">
        <v>71</v>
      </c>
    </row>
    <row r="111" spans="1:17" x14ac:dyDescent="0.2">
      <c r="A111" s="22" t="s">
        <v>660</v>
      </c>
      <c r="B111" s="212" t="s">
        <v>18</v>
      </c>
      <c r="C111" s="212" t="s">
        <v>658</v>
      </c>
      <c r="D111" s="212">
        <v>24</v>
      </c>
      <c r="E111" s="143">
        <v>24.11</v>
      </c>
      <c r="F111" s="212" t="s">
        <v>245</v>
      </c>
      <c r="G111" s="212">
        <v>6.4</v>
      </c>
      <c r="H111" s="212">
        <v>0.9</v>
      </c>
      <c r="I111" s="212" t="s">
        <v>647</v>
      </c>
      <c r="J111" s="176"/>
      <c r="K111" s="212" t="s">
        <v>659</v>
      </c>
      <c r="L111" s="212"/>
      <c r="M111" s="212" t="s">
        <v>427</v>
      </c>
      <c r="N111" s="212"/>
      <c r="O111" s="150" t="s">
        <v>652</v>
      </c>
      <c r="P111" s="68"/>
      <c r="Q111" t="s">
        <v>71</v>
      </c>
    </row>
    <row r="112" spans="1:17" x14ac:dyDescent="0.2">
      <c r="A112" s="22" t="s">
        <v>947</v>
      </c>
      <c r="B112" s="212" t="s">
        <v>18</v>
      </c>
      <c r="C112" s="212" t="s">
        <v>658</v>
      </c>
      <c r="D112" s="212">
        <v>24</v>
      </c>
      <c r="E112" s="143">
        <f>5664*4256/1024/1024</f>
        <v>22.9892578125</v>
      </c>
      <c r="F112" s="212" t="s">
        <v>245</v>
      </c>
      <c r="G112" s="212"/>
      <c r="H112" s="212">
        <v>0.9</v>
      </c>
      <c r="I112" s="212" t="s">
        <v>942</v>
      </c>
      <c r="J112" s="176"/>
      <c r="K112" s="212" t="s">
        <v>661</v>
      </c>
      <c r="L112" s="212"/>
      <c r="M112" s="212" t="s">
        <v>427</v>
      </c>
      <c r="N112" s="212"/>
      <c r="O112" s="150"/>
      <c r="P112" s="68"/>
      <c r="Q112" t="s">
        <v>71</v>
      </c>
    </row>
    <row r="113" spans="1:17" x14ac:dyDescent="0.2">
      <c r="A113" s="22" t="s">
        <v>581</v>
      </c>
      <c r="B113" s="212" t="s">
        <v>18</v>
      </c>
      <c r="C113" s="212" t="s">
        <v>326</v>
      </c>
      <c r="D113" s="212">
        <v>8</v>
      </c>
      <c r="E113" s="143">
        <v>7.99</v>
      </c>
      <c r="F113" s="212" t="s">
        <v>576</v>
      </c>
      <c r="G113" s="212"/>
      <c r="H113" s="212">
        <v>1.22</v>
      </c>
      <c r="I113" s="212"/>
      <c r="J113" s="176"/>
      <c r="K113" s="212"/>
      <c r="L113" s="212"/>
      <c r="M113" s="212" t="s">
        <v>427</v>
      </c>
      <c r="N113" s="212"/>
      <c r="O113" s="150"/>
      <c r="P113" s="164" t="s">
        <v>577</v>
      </c>
      <c r="Q113" t="s">
        <v>71</v>
      </c>
    </row>
    <row r="114" spans="1:17" x14ac:dyDescent="0.2">
      <c r="A114" s="22" t="s">
        <v>534</v>
      </c>
      <c r="B114" s="212" t="s">
        <v>18</v>
      </c>
      <c r="C114" s="212" t="s">
        <v>408</v>
      </c>
      <c r="D114" s="212">
        <v>8</v>
      </c>
      <c r="E114" s="143">
        <f>3264*2448/1024/1024</f>
        <v>7.6201171875</v>
      </c>
      <c r="F114" s="212" t="s">
        <v>268</v>
      </c>
      <c r="G114" s="212"/>
      <c r="H114" s="212">
        <v>1.4</v>
      </c>
      <c r="I114" s="212"/>
      <c r="J114" s="176"/>
      <c r="K114" s="212"/>
      <c r="L114" s="212"/>
      <c r="M114" s="212" t="s">
        <v>427</v>
      </c>
      <c r="N114" s="212"/>
      <c r="O114" s="150"/>
      <c r="P114" s="213" t="s">
        <v>537</v>
      </c>
      <c r="Q114" t="s">
        <v>71</v>
      </c>
    </row>
    <row r="115" spans="1:17" x14ac:dyDescent="0.2">
      <c r="A115" s="22" t="s">
        <v>409</v>
      </c>
      <c r="B115" s="212" t="s">
        <v>18</v>
      </c>
      <c r="C115" s="212" t="s">
        <v>655</v>
      </c>
      <c r="D115" s="212">
        <v>8</v>
      </c>
      <c r="E115" s="143">
        <f>3264*2448/1024/1024</f>
        <v>7.6201171875</v>
      </c>
      <c r="F115" s="212" t="s">
        <v>268</v>
      </c>
      <c r="G115" s="212"/>
      <c r="H115" s="212">
        <v>1.4</v>
      </c>
      <c r="I115" s="212" t="s">
        <v>251</v>
      </c>
      <c r="J115" s="176"/>
      <c r="K115" s="212" t="s">
        <v>661</v>
      </c>
      <c r="L115" s="212"/>
      <c r="M115" s="212" t="s">
        <v>427</v>
      </c>
      <c r="N115" s="212">
        <v>7.93</v>
      </c>
      <c r="O115" s="150"/>
      <c r="P115" s="213" t="s">
        <v>538</v>
      </c>
      <c r="Q115" t="s">
        <v>71</v>
      </c>
    </row>
    <row r="116" spans="1:17" x14ac:dyDescent="0.2">
      <c r="A116" s="22" t="s">
        <v>410</v>
      </c>
      <c r="B116" s="212" t="s">
        <v>18</v>
      </c>
      <c r="C116" s="212" t="s">
        <v>658</v>
      </c>
      <c r="D116" s="212">
        <v>13</v>
      </c>
      <c r="E116" s="143">
        <f>4208*3120/1024/1024</f>
        <v>12.520751953125</v>
      </c>
      <c r="F116" s="212" t="s">
        <v>267</v>
      </c>
      <c r="G116" s="212">
        <v>5.867</v>
      </c>
      <c r="H116" s="212">
        <v>1.1200000000000001</v>
      </c>
      <c r="I116" s="212" t="s">
        <v>251</v>
      </c>
      <c r="J116" s="176"/>
      <c r="K116" s="212" t="s">
        <v>659</v>
      </c>
      <c r="L116" s="212"/>
      <c r="M116" s="212" t="s">
        <v>427</v>
      </c>
      <c r="N116" s="212"/>
      <c r="O116" s="150"/>
      <c r="P116" s="213" t="s">
        <v>539</v>
      </c>
      <c r="Q116" t="s">
        <v>71</v>
      </c>
    </row>
    <row r="117" spans="1:17" x14ac:dyDescent="0.2">
      <c r="A117" s="22" t="s">
        <v>662</v>
      </c>
      <c r="B117" s="212" t="s">
        <v>18</v>
      </c>
      <c r="C117" s="212" t="s">
        <v>654</v>
      </c>
      <c r="D117" s="212">
        <v>13</v>
      </c>
      <c r="E117" s="143">
        <v>12.98</v>
      </c>
      <c r="F117" s="212" t="s">
        <v>267</v>
      </c>
      <c r="G117" s="212">
        <v>5.867</v>
      </c>
      <c r="H117" s="212">
        <v>1.1200000000000001</v>
      </c>
      <c r="I117" s="212" t="s">
        <v>251</v>
      </c>
      <c r="J117" s="176"/>
      <c r="K117" s="212" t="s">
        <v>659</v>
      </c>
      <c r="L117" s="212"/>
      <c r="M117" s="212" t="s">
        <v>427</v>
      </c>
      <c r="N117" s="212"/>
      <c r="O117" s="150" t="s">
        <v>652</v>
      </c>
      <c r="P117" s="68"/>
      <c r="Q117" t="s">
        <v>71</v>
      </c>
    </row>
    <row r="118" spans="1:17" x14ac:dyDescent="0.2">
      <c r="A118" s="22" t="s">
        <v>414</v>
      </c>
      <c r="B118" s="212" t="s">
        <v>18</v>
      </c>
      <c r="C118" s="212" t="s">
        <v>326</v>
      </c>
      <c r="D118" s="212">
        <v>13</v>
      </c>
      <c r="E118" s="143">
        <f>4208*3120/1024/1024</f>
        <v>12.520751953125</v>
      </c>
      <c r="F118" s="212" t="s">
        <v>267</v>
      </c>
      <c r="G118" s="212">
        <v>5.867</v>
      </c>
      <c r="H118" s="212">
        <v>1.1200000000000001</v>
      </c>
      <c r="I118" s="212" t="s">
        <v>272</v>
      </c>
      <c r="J118" s="176"/>
      <c r="K118" s="212" t="s">
        <v>659</v>
      </c>
      <c r="L118" s="212"/>
      <c r="M118" s="212" t="s">
        <v>427</v>
      </c>
      <c r="N118" s="212"/>
      <c r="O118" s="150"/>
      <c r="P118" s="213" t="s">
        <v>572</v>
      </c>
      <c r="Q118" t="s">
        <v>71</v>
      </c>
    </row>
    <row r="119" spans="1:17" x14ac:dyDescent="0.2">
      <c r="A119" s="22" t="s">
        <v>411</v>
      </c>
      <c r="B119" s="212" t="s">
        <v>18</v>
      </c>
      <c r="C119" s="212" t="s">
        <v>326</v>
      </c>
      <c r="D119" s="212">
        <v>13</v>
      </c>
      <c r="E119" s="143">
        <f>4208*3120/1024/1024</f>
        <v>12.520751953125</v>
      </c>
      <c r="F119" s="212" t="s">
        <v>267</v>
      </c>
      <c r="G119" s="212">
        <v>5.867</v>
      </c>
      <c r="H119" s="212">
        <v>1.1200000000000001</v>
      </c>
      <c r="I119" s="212"/>
      <c r="J119" s="176"/>
      <c r="K119" s="212"/>
      <c r="L119" s="212"/>
      <c r="M119" s="212" t="s">
        <v>427</v>
      </c>
      <c r="N119" s="212"/>
      <c r="O119" s="150"/>
      <c r="P119" s="213" t="s">
        <v>541</v>
      </c>
      <c r="Q119" t="s">
        <v>71</v>
      </c>
    </row>
    <row r="120" spans="1:17" ht="12" customHeight="1" x14ac:dyDescent="0.2">
      <c r="A120" s="22" t="s">
        <v>585</v>
      </c>
      <c r="B120" s="212" t="s">
        <v>18</v>
      </c>
      <c r="C120" s="212" t="s">
        <v>658</v>
      </c>
      <c r="D120" s="212">
        <v>13</v>
      </c>
      <c r="E120" s="143"/>
      <c r="F120" s="212" t="s">
        <v>663</v>
      </c>
      <c r="G120" s="212"/>
      <c r="H120" s="212">
        <v>1</v>
      </c>
      <c r="I120" s="212" t="s">
        <v>251</v>
      </c>
      <c r="J120" s="176" t="s">
        <v>833</v>
      </c>
      <c r="K120" s="212" t="s">
        <v>659</v>
      </c>
      <c r="L120" s="212"/>
      <c r="M120" s="212" t="s">
        <v>427</v>
      </c>
      <c r="N120" s="212"/>
      <c r="O120" s="150" t="s">
        <v>961</v>
      </c>
      <c r="P120" s="213" t="s">
        <v>586</v>
      </c>
      <c r="Q120" t="s">
        <v>71</v>
      </c>
    </row>
    <row r="121" spans="1:17" ht="12" customHeight="1" x14ac:dyDescent="0.2">
      <c r="A121" s="22" t="s">
        <v>753</v>
      </c>
      <c r="B121" s="212" t="s">
        <v>18</v>
      </c>
      <c r="C121" s="212" t="s">
        <v>658</v>
      </c>
      <c r="D121" s="212">
        <v>13</v>
      </c>
      <c r="E121" s="143">
        <v>12.98</v>
      </c>
      <c r="F121" s="212" t="s">
        <v>673</v>
      </c>
      <c r="G121" s="212"/>
      <c r="H121" s="212">
        <v>1</v>
      </c>
      <c r="I121" s="212" t="s">
        <v>251</v>
      </c>
      <c r="J121" s="176"/>
      <c r="K121" s="212" t="s">
        <v>659</v>
      </c>
      <c r="L121" s="212"/>
      <c r="M121" s="212" t="s">
        <v>427</v>
      </c>
      <c r="N121" s="212"/>
      <c r="O121" s="150" t="s">
        <v>746</v>
      </c>
      <c r="P121" s="68"/>
      <c r="Q121" t="s">
        <v>71</v>
      </c>
    </row>
    <row r="122" spans="1:17" x14ac:dyDescent="0.2">
      <c r="A122" s="22" t="s">
        <v>530</v>
      </c>
      <c r="B122" s="212" t="s">
        <v>18</v>
      </c>
      <c r="C122" s="212" t="s">
        <v>655</v>
      </c>
      <c r="D122" s="212">
        <v>16</v>
      </c>
      <c r="E122" s="143">
        <f>5312*2988/1024/1024</f>
        <v>15.136962890625</v>
      </c>
      <c r="F122" s="212" t="s">
        <v>666</v>
      </c>
      <c r="G122" s="212"/>
      <c r="H122" s="212">
        <v>1</v>
      </c>
      <c r="I122" s="212" t="s">
        <v>647</v>
      </c>
      <c r="J122" s="176" t="s">
        <v>466</v>
      </c>
      <c r="K122" s="212" t="s">
        <v>659</v>
      </c>
      <c r="L122" s="212"/>
      <c r="M122" s="212" t="s">
        <v>427</v>
      </c>
      <c r="N122" s="212"/>
      <c r="O122" s="150" t="s">
        <v>960</v>
      </c>
      <c r="P122" s="213" t="s">
        <v>540</v>
      </c>
      <c r="Q122" t="s">
        <v>71</v>
      </c>
    </row>
    <row r="123" spans="1:17" x14ac:dyDescent="0.2">
      <c r="A123" s="22" t="s">
        <v>665</v>
      </c>
      <c r="B123" s="212" t="s">
        <v>18</v>
      </c>
      <c r="C123" s="212" t="s">
        <v>655</v>
      </c>
      <c r="D123" s="212">
        <v>16</v>
      </c>
      <c r="E123" s="143">
        <v>16.18</v>
      </c>
      <c r="F123" s="212" t="s">
        <v>666</v>
      </c>
      <c r="G123" s="212"/>
      <c r="H123" s="212">
        <v>1</v>
      </c>
      <c r="I123" s="212" t="s">
        <v>647</v>
      </c>
      <c r="J123" s="176"/>
      <c r="K123" s="212" t="s">
        <v>659</v>
      </c>
      <c r="L123" s="212"/>
      <c r="M123" s="212" t="s">
        <v>427</v>
      </c>
      <c r="N123" s="212"/>
      <c r="O123" s="150" t="s">
        <v>652</v>
      </c>
      <c r="P123" s="68"/>
      <c r="Q123" t="s">
        <v>71</v>
      </c>
    </row>
    <row r="124" spans="1:17" x14ac:dyDescent="0.2">
      <c r="A124" s="22" t="s">
        <v>667</v>
      </c>
      <c r="B124" s="212" t="s">
        <v>18</v>
      </c>
      <c r="C124" s="212" t="s">
        <v>655</v>
      </c>
      <c r="D124" s="212">
        <v>16</v>
      </c>
      <c r="E124" s="143">
        <v>16.18</v>
      </c>
      <c r="F124" s="212" t="s">
        <v>666</v>
      </c>
      <c r="G124" s="212"/>
      <c r="H124" s="212">
        <v>1</v>
      </c>
      <c r="I124" s="212" t="s">
        <v>647</v>
      </c>
      <c r="J124" s="176"/>
      <c r="K124" s="212" t="s">
        <v>659</v>
      </c>
      <c r="L124" s="212"/>
      <c r="M124" s="212" t="s">
        <v>427</v>
      </c>
      <c r="N124" s="212"/>
      <c r="O124" s="150" t="s">
        <v>652</v>
      </c>
      <c r="P124" s="19" t="s">
        <v>730</v>
      </c>
      <c r="Q124" t="s">
        <v>71</v>
      </c>
    </row>
    <row r="125" spans="1:17" x14ac:dyDescent="0.2">
      <c r="A125" s="22" t="s">
        <v>745</v>
      </c>
      <c r="B125" s="212" t="s">
        <v>18</v>
      </c>
      <c r="C125" s="212" t="s">
        <v>658</v>
      </c>
      <c r="D125" s="212">
        <v>20</v>
      </c>
      <c r="E125" s="143">
        <v>20.11</v>
      </c>
      <c r="F125" s="212" t="s">
        <v>666</v>
      </c>
      <c r="G125" s="212"/>
      <c r="H125" s="212">
        <v>0.9</v>
      </c>
      <c r="I125" s="212" t="s">
        <v>749</v>
      </c>
      <c r="J125" s="176"/>
      <c r="K125" s="212" t="s">
        <v>661</v>
      </c>
      <c r="L125" s="212"/>
      <c r="M125" s="212" t="s">
        <v>427</v>
      </c>
      <c r="N125" s="212"/>
      <c r="O125" s="150" t="s">
        <v>746</v>
      </c>
      <c r="P125" s="19" t="s">
        <v>747</v>
      </c>
      <c r="Q125" t="s">
        <v>71</v>
      </c>
    </row>
    <row r="126" spans="1:17" x14ac:dyDescent="0.2">
      <c r="A126" s="22" t="s">
        <v>858</v>
      </c>
      <c r="B126" s="212" t="s">
        <v>18</v>
      </c>
      <c r="C126" s="212" t="s">
        <v>658</v>
      </c>
      <c r="D126" s="212">
        <v>20</v>
      </c>
      <c r="E126" s="143"/>
      <c r="F126" s="212" t="s">
        <v>859</v>
      </c>
      <c r="G126" s="212"/>
      <c r="H126" s="212">
        <v>0.8</v>
      </c>
      <c r="I126" s="212" t="s">
        <v>749</v>
      </c>
      <c r="J126" s="176"/>
      <c r="K126" s="212"/>
      <c r="L126" s="212"/>
      <c r="M126" s="212" t="s">
        <v>427</v>
      </c>
      <c r="N126" s="212">
        <v>8.23</v>
      </c>
      <c r="O126" s="150" t="s">
        <v>835</v>
      </c>
      <c r="P126" s="68"/>
      <c r="Q126" t="s">
        <v>71</v>
      </c>
    </row>
    <row r="127" spans="1:17" ht="12.75" customHeight="1" x14ac:dyDescent="0.2">
      <c r="A127" s="22" t="s">
        <v>668</v>
      </c>
      <c r="B127" s="212" t="s">
        <v>18</v>
      </c>
      <c r="C127" s="212" t="s">
        <v>655</v>
      </c>
      <c r="D127" s="212">
        <v>5</v>
      </c>
      <c r="E127" s="143"/>
      <c r="F127" s="212" t="s">
        <v>247</v>
      </c>
      <c r="G127" s="212">
        <v>4.5</v>
      </c>
      <c r="H127" s="212">
        <v>1.4</v>
      </c>
      <c r="I127" s="212" t="s">
        <v>272</v>
      </c>
      <c r="J127" s="176"/>
      <c r="K127" s="212" t="s">
        <v>661</v>
      </c>
      <c r="L127" s="212"/>
      <c r="M127" s="212" t="s">
        <v>427</v>
      </c>
      <c r="N127" s="212"/>
      <c r="O127" s="150" t="s">
        <v>652</v>
      </c>
      <c r="P127" s="34" t="s">
        <v>682</v>
      </c>
      <c r="Q127" t="s">
        <v>71</v>
      </c>
    </row>
    <row r="128" spans="1:17" x14ac:dyDescent="0.2">
      <c r="A128" s="22" t="s">
        <v>412</v>
      </c>
      <c r="B128" s="212" t="s">
        <v>18</v>
      </c>
      <c r="C128" s="212" t="s">
        <v>408</v>
      </c>
      <c r="D128" s="212">
        <v>8</v>
      </c>
      <c r="E128" s="143">
        <f>3264*2448/1024/1024</f>
        <v>7.6201171875</v>
      </c>
      <c r="F128" s="212" t="s">
        <v>247</v>
      </c>
      <c r="G128" s="212">
        <v>4.5</v>
      </c>
      <c r="H128" s="212">
        <v>1.1200000000000001</v>
      </c>
      <c r="I128" s="212"/>
      <c r="J128" s="176"/>
      <c r="K128" s="212"/>
      <c r="L128" s="212"/>
      <c r="M128" s="212" t="s">
        <v>427</v>
      </c>
      <c r="N128" s="212"/>
      <c r="O128" s="150"/>
      <c r="P128" s="213" t="s">
        <v>542</v>
      </c>
      <c r="Q128" t="s">
        <v>71</v>
      </c>
    </row>
    <row r="129" spans="1:17" x14ac:dyDescent="0.2">
      <c r="A129" s="22" t="s">
        <v>669</v>
      </c>
      <c r="B129" s="212" t="s">
        <v>18</v>
      </c>
      <c r="C129" s="212" t="s">
        <v>658</v>
      </c>
      <c r="D129" s="212">
        <v>8</v>
      </c>
      <c r="E129" s="143">
        <f>3264*2448/1024/1024</f>
        <v>7.6201171875</v>
      </c>
      <c r="F129" s="212" t="s">
        <v>247</v>
      </c>
      <c r="G129" s="212">
        <v>4.5</v>
      </c>
      <c r="H129" s="212">
        <v>1.1200000000000001</v>
      </c>
      <c r="I129" s="212" t="s">
        <v>251</v>
      </c>
      <c r="J129" s="176"/>
      <c r="K129" s="212" t="s">
        <v>661</v>
      </c>
      <c r="L129" s="212"/>
      <c r="M129" s="212" t="s">
        <v>427</v>
      </c>
      <c r="N129" s="212"/>
      <c r="O129" s="150" t="s">
        <v>652</v>
      </c>
      <c r="P129" s="68"/>
      <c r="Q129" t="s">
        <v>71</v>
      </c>
    </row>
    <row r="130" spans="1:17" x14ac:dyDescent="0.2">
      <c r="A130" s="22" t="s">
        <v>413</v>
      </c>
      <c r="B130" s="212" t="s">
        <v>18</v>
      </c>
      <c r="C130" s="212" t="s">
        <v>658</v>
      </c>
      <c r="D130" s="212">
        <v>8</v>
      </c>
      <c r="E130" s="143">
        <f>3264*2448/1024/1024</f>
        <v>7.6201171875</v>
      </c>
      <c r="F130" s="212" t="s">
        <v>247</v>
      </c>
      <c r="G130" s="212">
        <v>4.5</v>
      </c>
      <c r="H130" s="212">
        <v>1.1200000000000001</v>
      </c>
      <c r="I130" s="212" t="s">
        <v>251</v>
      </c>
      <c r="J130" s="176"/>
      <c r="K130" s="212" t="s">
        <v>661</v>
      </c>
      <c r="L130" s="212"/>
      <c r="M130" s="212" t="s">
        <v>427</v>
      </c>
      <c r="N130" s="212"/>
      <c r="O130" s="150"/>
      <c r="P130" s="213" t="s">
        <v>554</v>
      </c>
      <c r="Q130" t="s">
        <v>71</v>
      </c>
    </row>
    <row r="131" spans="1:17" x14ac:dyDescent="0.2">
      <c r="A131" s="139" t="s">
        <v>945</v>
      </c>
      <c r="B131" s="214" t="s">
        <v>18</v>
      </c>
      <c r="C131" s="214" t="s">
        <v>658</v>
      </c>
      <c r="D131" s="214">
        <v>32</v>
      </c>
      <c r="E131" s="219">
        <f>6560*4928/1024/1024</f>
        <v>30.830078125</v>
      </c>
      <c r="F131" s="214" t="s">
        <v>245</v>
      </c>
      <c r="G131" s="214"/>
      <c r="H131" s="214">
        <v>0.8</v>
      </c>
      <c r="I131" s="214" t="s">
        <v>942</v>
      </c>
      <c r="J131" s="197"/>
      <c r="K131" s="214" t="s">
        <v>659</v>
      </c>
      <c r="L131" s="214"/>
      <c r="M131" s="212" t="s">
        <v>427</v>
      </c>
      <c r="N131" s="214">
        <v>8.27</v>
      </c>
      <c r="O131" s="220" t="s">
        <v>946</v>
      </c>
      <c r="P131" s="223" t="s">
        <v>955</v>
      </c>
      <c r="Q131" t="s">
        <v>71</v>
      </c>
    </row>
    <row r="132" spans="1:17" x14ac:dyDescent="0.2">
      <c r="A132" s="139" t="s">
        <v>937</v>
      </c>
      <c r="B132" s="214" t="s">
        <v>18</v>
      </c>
      <c r="C132" s="214" t="s">
        <v>655</v>
      </c>
      <c r="D132" s="214">
        <v>48</v>
      </c>
      <c r="E132" s="219">
        <v>45.77</v>
      </c>
      <c r="F132" s="214" t="s">
        <v>458</v>
      </c>
      <c r="G132" s="214">
        <v>8</v>
      </c>
      <c r="H132" s="214">
        <v>0.8</v>
      </c>
      <c r="I132" s="214" t="s">
        <v>942</v>
      </c>
      <c r="J132" s="197" t="s">
        <v>733</v>
      </c>
      <c r="K132" s="214" t="s">
        <v>659</v>
      </c>
      <c r="L132" s="214"/>
      <c r="M132" s="212" t="s">
        <v>427</v>
      </c>
      <c r="N132" s="214">
        <v>8.27</v>
      </c>
      <c r="O132" s="220" t="s">
        <v>946</v>
      </c>
      <c r="P132" s="215" t="s">
        <v>854</v>
      </c>
      <c r="Q132" t="s">
        <v>71</v>
      </c>
    </row>
    <row r="133" spans="1:17" x14ac:dyDescent="0.2">
      <c r="A133" s="139" t="s">
        <v>938</v>
      </c>
      <c r="B133" s="214" t="s">
        <v>18</v>
      </c>
      <c r="C133" s="214" t="s">
        <v>655</v>
      </c>
      <c r="D133" s="214">
        <v>48</v>
      </c>
      <c r="E133" s="219">
        <f>8000*6000/1024/1024</f>
        <v>45.7763671875</v>
      </c>
      <c r="F133" s="214" t="s">
        <v>939</v>
      </c>
      <c r="G133" s="214"/>
      <c r="H133" s="214">
        <v>0.8</v>
      </c>
      <c r="I133" s="214" t="s">
        <v>942</v>
      </c>
      <c r="J133" s="197"/>
      <c r="K133" s="214" t="s">
        <v>751</v>
      </c>
      <c r="L133" s="214"/>
      <c r="M133" s="212" t="s">
        <v>427</v>
      </c>
      <c r="N133" s="214">
        <v>8.61</v>
      </c>
      <c r="O133" s="220" t="s">
        <v>946</v>
      </c>
      <c r="P133" s="222"/>
      <c r="Q133" t="s">
        <v>71</v>
      </c>
    </row>
    <row r="134" spans="1:17" x14ac:dyDescent="0.2">
      <c r="A134" s="139" t="s">
        <v>935</v>
      </c>
      <c r="B134" s="214" t="s">
        <v>18</v>
      </c>
      <c r="C134" s="214" t="s">
        <v>655</v>
      </c>
      <c r="D134" s="214">
        <v>64</v>
      </c>
      <c r="E134" s="219">
        <v>64.44</v>
      </c>
      <c r="F134" s="214" t="s">
        <v>936</v>
      </c>
      <c r="G134" s="214"/>
      <c r="H134" s="214">
        <v>0.8</v>
      </c>
      <c r="I134" s="214" t="s">
        <v>942</v>
      </c>
      <c r="J134" s="197"/>
      <c r="K134" s="214" t="s">
        <v>751</v>
      </c>
      <c r="L134" s="214"/>
      <c r="M134" s="212" t="s">
        <v>427</v>
      </c>
      <c r="N134" s="214">
        <v>8.67</v>
      </c>
      <c r="O134" s="220" t="s">
        <v>946</v>
      </c>
      <c r="P134" s="223" t="s">
        <v>956</v>
      </c>
      <c r="Q134" t="s">
        <v>71</v>
      </c>
    </row>
    <row r="135" spans="1:17" x14ac:dyDescent="0.2">
      <c r="A135" s="139" t="s">
        <v>943</v>
      </c>
      <c r="B135" s="214" t="s">
        <v>18</v>
      </c>
      <c r="C135" s="214" t="s">
        <v>658</v>
      </c>
      <c r="D135" s="214">
        <v>44</v>
      </c>
      <c r="E135" s="219">
        <f>7968*5480/1024/1024</f>
        <v>41.641845703125</v>
      </c>
      <c r="F135" s="214" t="s">
        <v>944</v>
      </c>
      <c r="G135" s="214"/>
      <c r="H135" s="214">
        <v>0.7</v>
      </c>
      <c r="I135" s="214" t="s">
        <v>942</v>
      </c>
      <c r="J135" s="197"/>
      <c r="K135" s="214" t="s">
        <v>751</v>
      </c>
      <c r="L135" s="214"/>
      <c r="M135" s="212" t="s">
        <v>427</v>
      </c>
      <c r="N135" s="214"/>
      <c r="O135" s="220" t="s">
        <v>946</v>
      </c>
      <c r="P135" s="222"/>
      <c r="Q135" t="s">
        <v>71</v>
      </c>
    </row>
    <row r="136" spans="1:17" x14ac:dyDescent="0.2">
      <c r="A136" s="139" t="s">
        <v>940</v>
      </c>
      <c r="B136" s="214" t="s">
        <v>18</v>
      </c>
      <c r="C136" s="214" t="s">
        <v>655</v>
      </c>
      <c r="D136" s="214">
        <v>108</v>
      </c>
      <c r="E136" s="219">
        <f>12032*9024/1024/1024</f>
        <v>103.546875</v>
      </c>
      <c r="F136" s="214" t="s">
        <v>941</v>
      </c>
      <c r="G136" s="214"/>
      <c r="H136" s="214">
        <v>0.8</v>
      </c>
      <c r="I136" s="214" t="s">
        <v>942</v>
      </c>
      <c r="J136" s="197"/>
      <c r="K136" s="214" t="s">
        <v>751</v>
      </c>
      <c r="L136" s="214"/>
      <c r="M136" s="212" t="s">
        <v>427</v>
      </c>
      <c r="N136" s="214">
        <v>8.7100000000000009</v>
      </c>
      <c r="O136" s="220" t="s">
        <v>946</v>
      </c>
      <c r="P136" s="222"/>
      <c r="Q136" t="s">
        <v>71</v>
      </c>
    </row>
    <row r="137" spans="1:17" ht="13.5" thickBot="1" x14ac:dyDescent="0.25">
      <c r="A137" s="30" t="s">
        <v>689</v>
      </c>
      <c r="B137" s="217" t="s">
        <v>18</v>
      </c>
      <c r="C137" s="217" t="s">
        <v>326</v>
      </c>
      <c r="D137" s="217">
        <v>12</v>
      </c>
      <c r="E137" s="210">
        <v>12.19</v>
      </c>
      <c r="F137" s="217" t="s">
        <v>524</v>
      </c>
      <c r="G137" s="217"/>
      <c r="H137" s="217">
        <v>1.4</v>
      </c>
      <c r="I137" s="217"/>
      <c r="J137" s="198"/>
      <c r="K137" s="217"/>
      <c r="L137" s="217"/>
      <c r="M137" s="217" t="s">
        <v>427</v>
      </c>
      <c r="N137" s="217">
        <v>9.73</v>
      </c>
      <c r="O137" s="211"/>
      <c r="P137" s="218" t="s">
        <v>690</v>
      </c>
      <c r="Q137" t="s">
        <v>71</v>
      </c>
    </row>
    <row r="138" spans="1:17" ht="13.5" thickBot="1" x14ac:dyDescent="0.25">
      <c r="A138" s="172" t="s">
        <v>785</v>
      </c>
      <c r="B138" s="173" t="s">
        <v>784</v>
      </c>
      <c r="C138" s="173" t="s">
        <v>408</v>
      </c>
      <c r="D138" s="173">
        <v>13</v>
      </c>
      <c r="E138" s="174">
        <v>12.98</v>
      </c>
      <c r="F138" s="173"/>
      <c r="G138" s="173"/>
      <c r="H138" s="173">
        <v>1.127</v>
      </c>
      <c r="I138" s="173"/>
      <c r="J138" s="199"/>
      <c r="K138" s="173"/>
      <c r="L138" s="173"/>
      <c r="M138" s="173"/>
      <c r="N138" s="173">
        <v>9.69</v>
      </c>
      <c r="O138" s="175"/>
      <c r="P138" s="41" t="s">
        <v>786</v>
      </c>
      <c r="Q138" t="s">
        <v>71</v>
      </c>
    </row>
    <row r="139" spans="1:17" x14ac:dyDescent="0.2">
      <c r="A139" s="22" t="s">
        <v>465</v>
      </c>
      <c r="B139" s="20" t="s">
        <v>464</v>
      </c>
      <c r="C139" s="20" t="s">
        <v>408</v>
      </c>
      <c r="D139" s="20">
        <v>13</v>
      </c>
      <c r="E139" s="2">
        <v>12.58</v>
      </c>
      <c r="F139" s="2" t="s">
        <v>468</v>
      </c>
      <c r="G139" s="2"/>
      <c r="H139" s="20">
        <v>1.1200000000000001</v>
      </c>
      <c r="I139" s="2" t="s">
        <v>251</v>
      </c>
      <c r="J139" s="176" t="s">
        <v>466</v>
      </c>
      <c r="K139" s="2" t="s">
        <v>467</v>
      </c>
      <c r="L139" s="2"/>
      <c r="M139" s="2" t="s">
        <v>427</v>
      </c>
      <c r="N139" s="2">
        <v>6.21</v>
      </c>
      <c r="O139" s="2"/>
      <c r="P139" s="5" t="s">
        <v>790</v>
      </c>
      <c r="Q139" t="s">
        <v>71</v>
      </c>
    </row>
    <row r="140" spans="1:17" x14ac:dyDescent="0.2">
      <c r="A140" s="22" t="s">
        <v>526</v>
      </c>
      <c r="B140" s="20" t="s">
        <v>464</v>
      </c>
      <c r="C140" s="2"/>
      <c r="D140" s="2">
        <v>8</v>
      </c>
      <c r="E140" s="2">
        <v>7.99</v>
      </c>
      <c r="F140" s="2" t="s">
        <v>247</v>
      </c>
      <c r="G140" s="2"/>
      <c r="H140" s="2">
        <v>1.1200000000000001</v>
      </c>
      <c r="I140" s="2" t="s">
        <v>251</v>
      </c>
      <c r="J140" s="176"/>
      <c r="K140" s="2"/>
      <c r="L140" s="2"/>
      <c r="M140" s="2"/>
      <c r="N140" s="2">
        <v>5.82</v>
      </c>
      <c r="O140" s="2"/>
      <c r="P140" s="5" t="s">
        <v>791</v>
      </c>
      <c r="Q140" t="s">
        <v>71</v>
      </c>
    </row>
    <row r="141" spans="1:17" x14ac:dyDescent="0.2">
      <c r="A141" s="22" t="s">
        <v>527</v>
      </c>
      <c r="B141" s="20" t="s">
        <v>464</v>
      </c>
      <c r="C141" s="2" t="s">
        <v>408</v>
      </c>
      <c r="D141" s="2">
        <v>20</v>
      </c>
      <c r="E141" s="2"/>
      <c r="F141" s="2" t="s">
        <v>449</v>
      </c>
      <c r="G141" s="2"/>
      <c r="H141" s="2">
        <v>1.1200000000000001</v>
      </c>
      <c r="I141" s="2" t="s">
        <v>251</v>
      </c>
      <c r="J141" s="176" t="s">
        <v>528</v>
      </c>
      <c r="K141" s="2" t="s">
        <v>467</v>
      </c>
      <c r="L141" s="2"/>
      <c r="M141" s="2" t="s">
        <v>427</v>
      </c>
      <c r="N141" s="2">
        <v>7.19</v>
      </c>
      <c r="O141" s="2"/>
      <c r="P141" s="5" t="s">
        <v>789</v>
      </c>
      <c r="Q141" t="s">
        <v>71</v>
      </c>
    </row>
    <row r="142" spans="1:17" x14ac:dyDescent="0.2">
      <c r="A142" s="148"/>
    </row>
  </sheetData>
  <autoFilter ref="A1:P141"/>
  <sortState ref="A66:N112">
    <sortCondition ref="A66"/>
  </sortState>
  <mergeCells count="1">
    <mergeCell ref="F1:G1"/>
  </mergeCells>
  <pageMargins left="0.7" right="0.7" top="0.75" bottom="0.75" header="0.3" footer="0.3"/>
  <pageSetup paperSize="9" orientation="portrait" r:id="rId1"/>
  <rowBreaks count="1" manualBreakCount="1">
    <brk id="66" max="16383" man="1"/>
  </rowBreaks>
  <colBreaks count="1" manualBreakCount="1">
    <brk id="9"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93"/>
  <sheetViews>
    <sheetView topLeftCell="A52" workbookViewId="0">
      <selection activeCell="A92" sqref="A92"/>
    </sheetView>
  </sheetViews>
  <sheetFormatPr defaultRowHeight="12.75" x14ac:dyDescent="0.2"/>
  <cols>
    <col min="1" max="1" width="17.140625" customWidth="1"/>
    <col min="2" max="2" width="17.28515625" customWidth="1"/>
    <col min="3" max="3" width="15" customWidth="1"/>
    <col min="4" max="4" width="27.85546875" customWidth="1"/>
    <col min="5" max="5" width="8.28515625" customWidth="1"/>
    <col min="6" max="6" width="16.85546875" customWidth="1"/>
    <col min="7" max="7" width="1.28515625" customWidth="1"/>
    <col min="8" max="16" width="9.140625" customWidth="1"/>
  </cols>
  <sheetData>
    <row r="1" spans="1:6" s="11" customFormat="1" ht="24.75" customHeight="1" thickBot="1" x14ac:dyDescent="0.25">
      <c r="A1" s="144" t="s">
        <v>34</v>
      </c>
      <c r="B1" s="145" t="s">
        <v>35</v>
      </c>
      <c r="C1" s="145" t="s">
        <v>36</v>
      </c>
      <c r="D1" s="145" t="s">
        <v>37</v>
      </c>
      <c r="E1" s="145"/>
      <c r="F1" s="145" t="s">
        <v>69</v>
      </c>
    </row>
    <row r="2" spans="1:6" x14ac:dyDescent="0.2">
      <c r="A2" s="38" t="s">
        <v>65</v>
      </c>
      <c r="B2" s="39" t="s">
        <v>66</v>
      </c>
      <c r="C2" s="39" t="s">
        <v>67</v>
      </c>
      <c r="D2" s="39" t="s">
        <v>49</v>
      </c>
      <c r="E2" s="39"/>
      <c r="F2" s="39"/>
    </row>
    <row r="3" spans="1:6" x14ac:dyDescent="0.2">
      <c r="A3" s="17" t="s">
        <v>65</v>
      </c>
      <c r="B3" s="18" t="s">
        <v>166</v>
      </c>
      <c r="C3" s="18" t="s">
        <v>67</v>
      </c>
      <c r="D3" s="18" t="s">
        <v>49</v>
      </c>
      <c r="E3" s="18"/>
      <c r="F3" s="18">
        <v>2004</v>
      </c>
    </row>
    <row r="4" spans="1:6" ht="13.5" thickBot="1" x14ac:dyDescent="0.25">
      <c r="A4" s="107" t="s">
        <v>65</v>
      </c>
      <c r="B4" s="108" t="s">
        <v>68</v>
      </c>
      <c r="C4" s="108" t="s">
        <v>67</v>
      </c>
      <c r="D4" s="108" t="s">
        <v>49</v>
      </c>
      <c r="E4" s="108"/>
      <c r="F4" s="108">
        <v>2009</v>
      </c>
    </row>
    <row r="5" spans="1:6" x14ac:dyDescent="0.2">
      <c r="A5" s="111" t="s">
        <v>61</v>
      </c>
      <c r="B5" s="112" t="s">
        <v>62</v>
      </c>
      <c r="C5" s="112" t="s">
        <v>63</v>
      </c>
      <c r="D5" s="112" t="s">
        <v>49</v>
      </c>
      <c r="E5" s="112"/>
      <c r="F5" s="112">
        <v>2012</v>
      </c>
    </row>
    <row r="6" spans="1:6" x14ac:dyDescent="0.2">
      <c r="A6" s="15" t="s">
        <v>61</v>
      </c>
      <c r="B6" s="16" t="s">
        <v>64</v>
      </c>
      <c r="C6" s="16" t="s">
        <v>167</v>
      </c>
      <c r="D6" s="16" t="s">
        <v>49</v>
      </c>
      <c r="E6" s="16"/>
      <c r="F6" s="16">
        <v>2015</v>
      </c>
    </row>
    <row r="7" spans="1:6" ht="13.5" thickBot="1" x14ac:dyDescent="0.25">
      <c r="A7" s="113" t="s">
        <v>61</v>
      </c>
      <c r="B7" s="114" t="s">
        <v>332</v>
      </c>
      <c r="C7" s="114" t="s">
        <v>347</v>
      </c>
      <c r="D7" s="114" t="s">
        <v>49</v>
      </c>
      <c r="E7" s="114"/>
      <c r="F7" s="114">
        <v>2002</v>
      </c>
    </row>
    <row r="8" spans="1:6" x14ac:dyDescent="0.2">
      <c r="A8" s="109" t="s">
        <v>32</v>
      </c>
      <c r="B8" s="110" t="s">
        <v>59</v>
      </c>
      <c r="C8" s="110" t="s">
        <v>53</v>
      </c>
      <c r="D8" s="110" t="s">
        <v>49</v>
      </c>
      <c r="E8" s="110"/>
      <c r="F8" s="110">
        <v>2001</v>
      </c>
    </row>
    <row r="9" spans="1:6" x14ac:dyDescent="0.2">
      <c r="A9" s="13" t="s">
        <v>32</v>
      </c>
      <c r="B9" s="14" t="s">
        <v>52</v>
      </c>
      <c r="C9" s="14" t="s">
        <v>53</v>
      </c>
      <c r="D9" s="14" t="s">
        <v>49</v>
      </c>
      <c r="E9" s="14"/>
      <c r="F9" s="14">
        <v>2003</v>
      </c>
    </row>
    <row r="10" spans="1:6" x14ac:dyDescent="0.2">
      <c r="A10" s="13" t="s">
        <v>32</v>
      </c>
      <c r="B10" s="14" t="s">
        <v>54</v>
      </c>
      <c r="C10" s="14" t="s">
        <v>53</v>
      </c>
      <c r="D10" s="14" t="s">
        <v>49</v>
      </c>
      <c r="E10" s="14"/>
      <c r="F10" s="14">
        <v>2013</v>
      </c>
    </row>
    <row r="11" spans="1:6" x14ac:dyDescent="0.2">
      <c r="A11" s="13" t="s">
        <v>32</v>
      </c>
      <c r="B11" s="14" t="s">
        <v>348</v>
      </c>
      <c r="C11" s="14" t="s">
        <v>51</v>
      </c>
      <c r="D11" s="14" t="s">
        <v>49</v>
      </c>
      <c r="E11" s="14"/>
      <c r="F11" s="14">
        <v>1996</v>
      </c>
    </row>
    <row r="12" spans="1:6" x14ac:dyDescent="0.2">
      <c r="A12" s="13" t="s">
        <v>32</v>
      </c>
      <c r="B12" s="14" t="s">
        <v>340</v>
      </c>
      <c r="C12" s="14" t="s">
        <v>341</v>
      </c>
      <c r="D12" s="14" t="s">
        <v>342</v>
      </c>
      <c r="E12" s="14"/>
      <c r="F12" s="14">
        <v>2004</v>
      </c>
    </row>
    <row r="13" spans="1:6" x14ac:dyDescent="0.2">
      <c r="A13" s="13" t="s">
        <v>32</v>
      </c>
      <c r="B13" s="14" t="s">
        <v>56</v>
      </c>
      <c r="C13" s="14" t="s">
        <v>57</v>
      </c>
      <c r="D13" s="14" t="s">
        <v>58</v>
      </c>
      <c r="E13" s="14"/>
      <c r="F13" s="14">
        <v>2008</v>
      </c>
    </row>
    <row r="14" spans="1:6" x14ac:dyDescent="0.2">
      <c r="A14" s="13" t="s">
        <v>32</v>
      </c>
      <c r="B14" s="14" t="s">
        <v>55</v>
      </c>
      <c r="C14" s="14" t="s">
        <v>51</v>
      </c>
      <c r="D14" s="14" t="s">
        <v>49</v>
      </c>
      <c r="E14" s="14"/>
      <c r="F14" s="14">
        <v>2007</v>
      </c>
    </row>
    <row r="15" spans="1:6" ht="13.5" thickBot="1" x14ac:dyDescent="0.25">
      <c r="A15" s="115" t="s">
        <v>32</v>
      </c>
      <c r="B15" s="116" t="s">
        <v>50</v>
      </c>
      <c r="C15" s="116" t="s">
        <v>51</v>
      </c>
      <c r="D15" s="116" t="s">
        <v>49</v>
      </c>
      <c r="E15" s="116"/>
      <c r="F15" s="116">
        <v>2020</v>
      </c>
    </row>
    <row r="16" spans="1:6" x14ac:dyDescent="0.2">
      <c r="A16" s="119" t="s">
        <v>18</v>
      </c>
      <c r="B16" s="120" t="s">
        <v>45</v>
      </c>
      <c r="C16" s="120" t="s">
        <v>46</v>
      </c>
      <c r="D16" s="120" t="s">
        <v>47</v>
      </c>
      <c r="E16" s="120"/>
      <c r="F16" s="120">
        <v>2011</v>
      </c>
    </row>
    <row r="17" spans="1:12" ht="13.5" thickBot="1" x14ac:dyDescent="0.25">
      <c r="A17" s="121" t="s">
        <v>18</v>
      </c>
      <c r="B17" s="122" t="s">
        <v>43</v>
      </c>
      <c r="C17" s="122" t="s">
        <v>48</v>
      </c>
      <c r="D17" s="122" t="s">
        <v>49</v>
      </c>
      <c r="E17" s="122"/>
      <c r="F17" s="122">
        <v>2011</v>
      </c>
    </row>
    <row r="18" spans="1:12" x14ac:dyDescent="0.2">
      <c r="A18" s="117" t="s">
        <v>19</v>
      </c>
      <c r="B18" s="118" t="s">
        <v>328</v>
      </c>
      <c r="C18" s="118" t="s">
        <v>40</v>
      </c>
      <c r="D18" s="118" t="s">
        <v>39</v>
      </c>
      <c r="E18" s="118"/>
      <c r="F18" s="118"/>
      <c r="J18" s="105"/>
      <c r="K18" s="106"/>
      <c r="L18" s="40"/>
    </row>
    <row r="19" spans="1:12" x14ac:dyDescent="0.2">
      <c r="A19" s="12" t="s">
        <v>19</v>
      </c>
      <c r="B19" s="65" t="s">
        <v>329</v>
      </c>
      <c r="C19" s="65" t="s">
        <v>40</v>
      </c>
      <c r="D19" s="65" t="s">
        <v>39</v>
      </c>
      <c r="E19" s="65"/>
      <c r="F19" s="65"/>
      <c r="J19" s="105"/>
      <c r="K19" s="106"/>
      <c r="L19" s="40"/>
    </row>
    <row r="20" spans="1:12" x14ac:dyDescent="0.2">
      <c r="A20" s="12" t="s">
        <v>19</v>
      </c>
      <c r="B20" s="65" t="s">
        <v>346</v>
      </c>
      <c r="C20" s="65" t="s">
        <v>40</v>
      </c>
      <c r="D20" s="65" t="s">
        <v>39</v>
      </c>
      <c r="E20" s="65"/>
      <c r="F20" s="65"/>
    </row>
    <row r="21" spans="1:12" x14ac:dyDescent="0.2">
      <c r="A21" s="12" t="s">
        <v>19</v>
      </c>
      <c r="B21" s="65" t="s">
        <v>344</v>
      </c>
      <c r="C21" s="65" t="s">
        <v>40</v>
      </c>
      <c r="D21" s="65" t="s">
        <v>39</v>
      </c>
      <c r="E21" s="65"/>
      <c r="F21" s="65">
        <v>2016</v>
      </c>
    </row>
    <row r="22" spans="1:12" x14ac:dyDescent="0.2">
      <c r="A22" s="12" t="s">
        <v>19</v>
      </c>
      <c r="B22" s="65" t="s">
        <v>345</v>
      </c>
      <c r="C22" s="65" t="s">
        <v>40</v>
      </c>
      <c r="D22" s="65" t="s">
        <v>39</v>
      </c>
      <c r="E22" s="65"/>
      <c r="F22" s="65">
        <v>2016</v>
      </c>
    </row>
    <row r="23" spans="1:12" x14ac:dyDescent="0.2">
      <c r="A23" s="12" t="s">
        <v>19</v>
      </c>
      <c r="B23" s="65" t="s">
        <v>882</v>
      </c>
      <c r="C23" s="65" t="s">
        <v>883</v>
      </c>
      <c r="D23" s="65" t="s">
        <v>39</v>
      </c>
      <c r="E23" s="65"/>
      <c r="F23" s="65">
        <v>2017</v>
      </c>
    </row>
    <row r="24" spans="1:12" x14ac:dyDescent="0.2">
      <c r="A24" s="12" t="s">
        <v>19</v>
      </c>
      <c r="B24" s="65" t="s">
        <v>330</v>
      </c>
      <c r="C24" s="65" t="s">
        <v>41</v>
      </c>
      <c r="D24" s="65" t="s">
        <v>39</v>
      </c>
      <c r="E24" s="65"/>
      <c r="F24" s="65"/>
    </row>
    <row r="25" spans="1:12" x14ac:dyDescent="0.2">
      <c r="A25" s="12" t="s">
        <v>19</v>
      </c>
      <c r="B25" s="65" t="s">
        <v>343</v>
      </c>
      <c r="C25" s="65" t="s">
        <v>41</v>
      </c>
      <c r="D25" s="65" t="s">
        <v>39</v>
      </c>
      <c r="E25" s="65"/>
      <c r="F25" s="65">
        <v>2016</v>
      </c>
    </row>
    <row r="26" spans="1:12" x14ac:dyDescent="0.2">
      <c r="A26" s="12" t="s">
        <v>19</v>
      </c>
      <c r="B26" s="65" t="s">
        <v>331</v>
      </c>
      <c r="C26" s="65" t="s">
        <v>38</v>
      </c>
      <c r="D26" s="65" t="s">
        <v>39</v>
      </c>
      <c r="E26" s="65"/>
      <c r="F26" s="65">
        <v>2011</v>
      </c>
    </row>
    <row r="27" spans="1:12" x14ac:dyDescent="0.2">
      <c r="A27" s="12" t="s">
        <v>19</v>
      </c>
      <c r="B27" s="65" t="s">
        <v>339</v>
      </c>
      <c r="C27" s="65" t="s">
        <v>38</v>
      </c>
      <c r="D27" s="65" t="s">
        <v>39</v>
      </c>
      <c r="E27" s="65"/>
      <c r="F27" s="65">
        <v>2016</v>
      </c>
    </row>
    <row r="28" spans="1:12" x14ac:dyDescent="0.2">
      <c r="A28" s="12" t="s">
        <v>19</v>
      </c>
      <c r="B28" s="65" t="s">
        <v>42</v>
      </c>
      <c r="C28" s="65" t="s">
        <v>38</v>
      </c>
      <c r="D28" s="65" t="s">
        <v>39</v>
      </c>
      <c r="E28" s="65"/>
      <c r="F28" s="65"/>
    </row>
    <row r="29" spans="1:12" x14ac:dyDescent="0.2">
      <c r="A29" s="12" t="s">
        <v>19</v>
      </c>
      <c r="B29" s="65" t="s">
        <v>884</v>
      </c>
      <c r="C29" s="65" t="s">
        <v>885</v>
      </c>
      <c r="D29" s="65" t="s">
        <v>39</v>
      </c>
      <c r="E29" s="65"/>
      <c r="F29" s="65">
        <v>2020</v>
      </c>
    </row>
    <row r="30" spans="1:12" x14ac:dyDescent="0.2">
      <c r="A30" s="12" t="s">
        <v>19</v>
      </c>
      <c r="B30" s="65"/>
      <c r="C30" s="65" t="s">
        <v>885</v>
      </c>
      <c r="D30" s="65" t="s">
        <v>39</v>
      </c>
      <c r="E30" s="65"/>
      <c r="F30" s="65">
        <v>2022</v>
      </c>
    </row>
    <row r="31" spans="1:12" x14ac:dyDescent="0.2">
      <c r="A31" s="12" t="s">
        <v>19</v>
      </c>
      <c r="B31" s="65" t="s">
        <v>151</v>
      </c>
      <c r="C31" s="65" t="s">
        <v>40</v>
      </c>
      <c r="D31" s="65" t="s">
        <v>39</v>
      </c>
      <c r="E31" s="65"/>
      <c r="F31" s="65"/>
    </row>
    <row r="32" spans="1:12" x14ac:dyDescent="0.2">
      <c r="A32" s="12" t="s">
        <v>19</v>
      </c>
      <c r="B32" s="65" t="s">
        <v>152</v>
      </c>
      <c r="C32" s="65" t="s">
        <v>40</v>
      </c>
      <c r="D32" s="65" t="s">
        <v>39</v>
      </c>
      <c r="E32" s="65"/>
      <c r="F32" s="65"/>
    </row>
    <row r="33" spans="1:6" x14ac:dyDescent="0.2">
      <c r="A33" s="12" t="s">
        <v>19</v>
      </c>
      <c r="B33" s="65" t="s">
        <v>153</v>
      </c>
      <c r="C33" s="65" t="s">
        <v>41</v>
      </c>
      <c r="D33" s="65" t="s">
        <v>39</v>
      </c>
      <c r="E33" s="65"/>
      <c r="F33" s="65"/>
    </row>
    <row r="34" spans="1:6" x14ac:dyDescent="0.2">
      <c r="A34" s="12" t="s">
        <v>19</v>
      </c>
      <c r="B34" s="65" t="s">
        <v>62</v>
      </c>
      <c r="C34" s="65" t="s">
        <v>40</v>
      </c>
      <c r="D34" s="65" t="s">
        <v>39</v>
      </c>
      <c r="E34" s="65"/>
      <c r="F34" s="65"/>
    </row>
    <row r="35" spans="1:6" x14ac:dyDescent="0.2">
      <c r="A35" s="12" t="s">
        <v>19</v>
      </c>
      <c r="B35" s="65" t="s">
        <v>332</v>
      </c>
      <c r="C35" s="65" t="s">
        <v>333</v>
      </c>
      <c r="D35" s="65" t="s">
        <v>44</v>
      </c>
      <c r="E35" s="65"/>
      <c r="F35" s="65"/>
    </row>
    <row r="36" spans="1:6" x14ac:dyDescent="0.2">
      <c r="A36" s="12" t="s">
        <v>334</v>
      </c>
      <c r="B36" s="65" t="s">
        <v>336</v>
      </c>
      <c r="C36" s="65" t="s">
        <v>335</v>
      </c>
      <c r="D36" s="65" t="s">
        <v>49</v>
      </c>
      <c r="E36" s="65"/>
      <c r="F36" s="65"/>
    </row>
    <row r="37" spans="1:6" x14ac:dyDescent="0.2">
      <c r="A37" s="12" t="s">
        <v>337</v>
      </c>
      <c r="B37" s="65" t="s">
        <v>336</v>
      </c>
      <c r="C37" s="65" t="s">
        <v>60</v>
      </c>
      <c r="D37" s="65" t="s">
        <v>60</v>
      </c>
      <c r="E37" s="65"/>
      <c r="F37" s="65">
        <v>2002</v>
      </c>
    </row>
    <row r="38" spans="1:6" ht="13.5" thickBot="1" x14ac:dyDescent="0.25">
      <c r="A38" s="103" t="s">
        <v>19</v>
      </c>
      <c r="B38" s="104" t="s">
        <v>338</v>
      </c>
      <c r="C38" s="104"/>
      <c r="D38" s="104" t="s">
        <v>39</v>
      </c>
      <c r="E38" s="104"/>
      <c r="F38" s="104"/>
    </row>
    <row r="39" spans="1:6" x14ac:dyDescent="0.2">
      <c r="A39" s="123" t="s">
        <v>154</v>
      </c>
      <c r="B39" s="124" t="s">
        <v>168</v>
      </c>
      <c r="C39" s="124" t="s">
        <v>40</v>
      </c>
      <c r="D39" s="124" t="s">
        <v>39</v>
      </c>
      <c r="E39" s="124"/>
      <c r="F39" s="124"/>
    </row>
    <row r="40" spans="1:6" x14ac:dyDescent="0.2">
      <c r="A40" s="125" t="s">
        <v>154</v>
      </c>
      <c r="B40" s="126" t="s">
        <v>169</v>
      </c>
      <c r="C40" s="126" t="s">
        <v>170</v>
      </c>
      <c r="D40" s="126" t="s">
        <v>44</v>
      </c>
      <c r="E40" s="126"/>
      <c r="F40" s="126"/>
    </row>
    <row r="41" spans="1:6" ht="13.5" thickBot="1" x14ac:dyDescent="0.25">
      <c r="A41" s="127" t="s">
        <v>154</v>
      </c>
      <c r="B41" s="128" t="s">
        <v>155</v>
      </c>
      <c r="C41" s="128" t="s">
        <v>41</v>
      </c>
      <c r="D41" s="128" t="s">
        <v>39</v>
      </c>
      <c r="E41" s="128"/>
      <c r="F41" s="128"/>
    </row>
    <row r="43" spans="1:6" ht="13.5" thickBot="1" x14ac:dyDescent="0.25"/>
    <row r="44" spans="1:6" ht="26.25" thickBot="1" x14ac:dyDescent="0.25">
      <c r="A44" s="62" t="s">
        <v>3</v>
      </c>
      <c r="B44" s="63" t="s">
        <v>113</v>
      </c>
      <c r="C44" s="64" t="s">
        <v>114</v>
      </c>
    </row>
    <row r="45" spans="1:6" x14ac:dyDescent="0.2">
      <c r="A45" s="59" t="s">
        <v>33</v>
      </c>
      <c r="B45" s="60" t="s">
        <v>131</v>
      </c>
      <c r="C45" s="61" t="s">
        <v>116</v>
      </c>
    </row>
    <row r="46" spans="1:6" x14ac:dyDescent="0.2">
      <c r="A46" s="25" t="s">
        <v>30</v>
      </c>
      <c r="B46" s="27" t="s">
        <v>129</v>
      </c>
      <c r="C46" s="28" t="s">
        <v>30</v>
      </c>
    </row>
    <row r="47" spans="1:6" x14ac:dyDescent="0.2">
      <c r="A47" s="25" t="s">
        <v>138</v>
      </c>
      <c r="B47" s="27" t="s">
        <v>111</v>
      </c>
      <c r="C47" s="28" t="s">
        <v>138</v>
      </c>
    </row>
    <row r="48" spans="1:6" x14ac:dyDescent="0.2">
      <c r="A48" s="25" t="s">
        <v>20</v>
      </c>
      <c r="B48" s="27" t="s">
        <v>132</v>
      </c>
      <c r="C48" s="28" t="s">
        <v>20</v>
      </c>
    </row>
    <row r="49" spans="1:13" x14ac:dyDescent="0.2">
      <c r="A49" s="25" t="s">
        <v>32</v>
      </c>
      <c r="B49" s="27" t="s">
        <v>134</v>
      </c>
      <c r="C49" s="26" t="s">
        <v>117</v>
      </c>
    </row>
    <row r="50" spans="1:13" x14ac:dyDescent="0.2">
      <c r="A50" s="25"/>
      <c r="B50" s="27" t="s">
        <v>133</v>
      </c>
      <c r="C50" s="26"/>
    </row>
    <row r="51" spans="1:13" x14ac:dyDescent="0.2">
      <c r="A51" s="25" t="s">
        <v>115</v>
      </c>
      <c r="B51" s="27" t="s">
        <v>120</v>
      </c>
      <c r="C51" s="28" t="s">
        <v>24</v>
      </c>
    </row>
    <row r="52" spans="1:13" x14ac:dyDescent="0.2">
      <c r="A52" s="25" t="s">
        <v>31</v>
      </c>
      <c r="B52" s="27" t="s">
        <v>137</v>
      </c>
      <c r="C52" s="28" t="s">
        <v>118</v>
      </c>
    </row>
    <row r="53" spans="1:13" x14ac:dyDescent="0.2">
      <c r="A53" s="25" t="s">
        <v>9</v>
      </c>
      <c r="B53" s="27" t="s">
        <v>135</v>
      </c>
      <c r="C53" s="26" t="s">
        <v>126</v>
      </c>
    </row>
    <row r="54" spans="1:13" x14ac:dyDescent="0.2">
      <c r="A54" s="25" t="s">
        <v>102</v>
      </c>
      <c r="B54" s="27" t="s">
        <v>125</v>
      </c>
      <c r="C54" s="26" t="s">
        <v>102</v>
      </c>
    </row>
    <row r="55" spans="1:13" x14ac:dyDescent="0.2">
      <c r="A55" s="25" t="s">
        <v>18</v>
      </c>
      <c r="B55" s="27" t="s">
        <v>130</v>
      </c>
      <c r="C55" s="26" t="s">
        <v>119</v>
      </c>
    </row>
    <row r="56" spans="1:13" x14ac:dyDescent="0.2">
      <c r="A56" s="25" t="s">
        <v>104</v>
      </c>
      <c r="B56" s="27" t="s">
        <v>121</v>
      </c>
      <c r="C56" s="28" t="s">
        <v>104</v>
      </c>
    </row>
    <row r="57" spans="1:13" ht="15" thickBot="1" x14ac:dyDescent="0.25">
      <c r="M57" s="100"/>
    </row>
    <row r="58" spans="1:13" x14ac:dyDescent="0.2">
      <c r="A58" s="69" t="s">
        <v>228</v>
      </c>
      <c r="B58" s="167" t="s">
        <v>758</v>
      </c>
      <c r="C58" s="70" t="s">
        <v>230</v>
      </c>
      <c r="M58" s="101"/>
    </row>
    <row r="59" spans="1:13" ht="14.25" x14ac:dyDescent="0.2">
      <c r="A59" s="36" t="s">
        <v>229</v>
      </c>
      <c r="B59" s="27" t="s">
        <v>18</v>
      </c>
      <c r="C59" s="129"/>
      <c r="M59" s="100"/>
    </row>
    <row r="60" spans="1:13" x14ac:dyDescent="0.2">
      <c r="A60" s="36" t="s">
        <v>349</v>
      </c>
      <c r="B60" s="27" t="s">
        <v>350</v>
      </c>
      <c r="C60" s="129"/>
      <c r="M60" s="101"/>
    </row>
    <row r="61" spans="1:13" ht="15" thickBot="1" x14ac:dyDescent="0.25">
      <c r="A61" s="37" t="s">
        <v>787</v>
      </c>
      <c r="B61" s="29" t="s">
        <v>788</v>
      </c>
      <c r="C61" s="7"/>
      <c r="M61" s="102"/>
    </row>
    <row r="62" spans="1:13" ht="15" thickBot="1" x14ac:dyDescent="0.25">
      <c r="M62" s="100"/>
    </row>
    <row r="63" spans="1:13" x14ac:dyDescent="0.2">
      <c r="A63" s="178" t="s">
        <v>72</v>
      </c>
      <c r="B63" s="179"/>
      <c r="C63" s="180"/>
      <c r="D63" s="192"/>
      <c r="E63" s="246"/>
      <c r="F63" s="246"/>
    </row>
    <row r="64" spans="1:13" ht="13.5" thickBot="1" x14ac:dyDescent="0.25">
      <c r="A64" s="184" t="s">
        <v>73</v>
      </c>
      <c r="B64" s="185" t="s">
        <v>351</v>
      </c>
      <c r="C64" s="185" t="s">
        <v>352</v>
      </c>
      <c r="D64" s="194" t="s">
        <v>808</v>
      </c>
      <c r="E64" s="194" t="s">
        <v>1345</v>
      </c>
      <c r="F64" s="247" t="s">
        <v>810</v>
      </c>
    </row>
    <row r="65" spans="1:6" x14ac:dyDescent="0.2">
      <c r="A65" s="181" t="s">
        <v>82</v>
      </c>
      <c r="B65" s="182"/>
      <c r="C65" s="183"/>
      <c r="D65" s="193"/>
      <c r="E65" s="248"/>
      <c r="F65" s="248"/>
    </row>
    <row r="66" spans="1:6" x14ac:dyDescent="0.2">
      <c r="A66" s="36" t="s">
        <v>112</v>
      </c>
      <c r="B66" s="2" t="s">
        <v>79</v>
      </c>
      <c r="C66" s="177" t="s">
        <v>79</v>
      </c>
      <c r="D66" s="2"/>
      <c r="E66" s="249"/>
      <c r="F66" s="249"/>
    </row>
    <row r="67" spans="1:6" x14ac:dyDescent="0.2">
      <c r="A67" s="36" t="s">
        <v>77</v>
      </c>
      <c r="B67" s="2" t="s">
        <v>80</v>
      </c>
      <c r="C67" s="177" t="s">
        <v>80</v>
      </c>
      <c r="D67" s="2"/>
      <c r="E67" s="249"/>
      <c r="F67" s="249"/>
    </row>
    <row r="68" spans="1:6" ht="13.5" thickBot="1" x14ac:dyDescent="0.25">
      <c r="A68" s="186" t="s">
        <v>78</v>
      </c>
      <c r="B68" s="138" t="s">
        <v>81</v>
      </c>
      <c r="C68" s="187" t="s">
        <v>81</v>
      </c>
      <c r="D68" s="138"/>
      <c r="E68" s="245"/>
      <c r="F68" s="245"/>
    </row>
    <row r="69" spans="1:6" x14ac:dyDescent="0.2">
      <c r="A69" s="190" t="s">
        <v>83</v>
      </c>
      <c r="B69" s="191"/>
      <c r="C69" s="58"/>
      <c r="D69" s="195"/>
      <c r="E69" s="250"/>
      <c r="F69" s="250"/>
    </row>
    <row r="70" spans="1:6" x14ac:dyDescent="0.2">
      <c r="A70" s="36" t="s">
        <v>105</v>
      </c>
      <c r="B70" s="2" t="s">
        <v>87</v>
      </c>
      <c r="C70" s="2" t="s">
        <v>89</v>
      </c>
      <c r="D70" s="2"/>
      <c r="E70" s="249"/>
      <c r="F70" s="249"/>
    </row>
    <row r="71" spans="1:6" ht="13.5" thickBot="1" x14ac:dyDescent="0.25">
      <c r="A71" s="37" t="s">
        <v>76</v>
      </c>
      <c r="B71" s="6" t="s">
        <v>88</v>
      </c>
      <c r="C71" s="6" t="s">
        <v>90</v>
      </c>
      <c r="D71" s="6"/>
      <c r="E71" s="251"/>
      <c r="F71" s="251"/>
    </row>
    <row r="72" spans="1:6" x14ac:dyDescent="0.2">
      <c r="A72" s="188" t="s">
        <v>84</v>
      </c>
      <c r="B72" s="189"/>
      <c r="C72" s="189"/>
      <c r="D72" s="193"/>
      <c r="E72" s="248"/>
      <c r="F72" s="248"/>
    </row>
    <row r="73" spans="1:6" x14ac:dyDescent="0.2">
      <c r="A73" s="36" t="s">
        <v>75</v>
      </c>
      <c r="B73" s="2" t="s">
        <v>93</v>
      </c>
      <c r="C73" s="2" t="s">
        <v>91</v>
      </c>
      <c r="D73" s="2" t="s">
        <v>829</v>
      </c>
      <c r="E73" s="249"/>
      <c r="F73" s="249" t="s">
        <v>828</v>
      </c>
    </row>
    <row r="74" spans="1:6" x14ac:dyDescent="0.2">
      <c r="A74" s="36" t="s">
        <v>423</v>
      </c>
      <c r="B74" s="2" t="s">
        <v>94</v>
      </c>
      <c r="C74" s="2" t="s">
        <v>91</v>
      </c>
      <c r="D74" s="2" t="s">
        <v>817</v>
      </c>
      <c r="E74" s="249"/>
      <c r="F74" s="249" t="s">
        <v>830</v>
      </c>
    </row>
    <row r="75" spans="1:6" x14ac:dyDescent="0.2">
      <c r="A75" s="36" t="s">
        <v>406</v>
      </c>
      <c r="B75" s="2" t="s">
        <v>94</v>
      </c>
      <c r="C75" s="2" t="s">
        <v>92</v>
      </c>
      <c r="D75" s="2" t="s">
        <v>814</v>
      </c>
      <c r="E75" s="249"/>
      <c r="F75" s="249"/>
    </row>
    <row r="76" spans="1:6" x14ac:dyDescent="0.2">
      <c r="A76" s="36" t="s">
        <v>74</v>
      </c>
      <c r="B76" s="2" t="s">
        <v>95</v>
      </c>
      <c r="C76" s="2" t="s">
        <v>91</v>
      </c>
      <c r="D76" s="2" t="s">
        <v>815</v>
      </c>
      <c r="E76" s="249"/>
      <c r="F76" s="249"/>
    </row>
    <row r="77" spans="1:6" x14ac:dyDescent="0.2">
      <c r="A77" s="36" t="s">
        <v>85</v>
      </c>
      <c r="B77" s="2" t="s">
        <v>95</v>
      </c>
      <c r="C77" s="2" t="s">
        <v>92</v>
      </c>
      <c r="D77" s="2" t="s">
        <v>815</v>
      </c>
      <c r="E77" s="249"/>
      <c r="F77" s="249"/>
    </row>
    <row r="78" spans="1:6" x14ac:dyDescent="0.2">
      <c r="A78" s="36" t="s">
        <v>227</v>
      </c>
      <c r="B78" s="2" t="s">
        <v>240</v>
      </c>
      <c r="C78" s="2" t="s">
        <v>92</v>
      </c>
      <c r="D78" s="2" t="s">
        <v>816</v>
      </c>
      <c r="E78" s="249"/>
      <c r="F78" s="249" t="s">
        <v>812</v>
      </c>
    </row>
    <row r="79" spans="1:6" x14ac:dyDescent="0.2">
      <c r="A79" s="36" t="s">
        <v>806</v>
      </c>
      <c r="B79" s="2" t="s">
        <v>809</v>
      </c>
      <c r="C79" s="2" t="s">
        <v>93</v>
      </c>
      <c r="D79" s="2" t="s">
        <v>817</v>
      </c>
      <c r="E79" s="249"/>
      <c r="F79" s="249" t="s">
        <v>812</v>
      </c>
    </row>
    <row r="80" spans="1:6" x14ac:dyDescent="0.2">
      <c r="A80" s="36" t="s">
        <v>807</v>
      </c>
      <c r="B80" s="2"/>
      <c r="C80" s="2"/>
      <c r="D80" s="2"/>
      <c r="E80" s="249"/>
      <c r="F80" s="249"/>
    </row>
    <row r="81" spans="1:6" x14ac:dyDescent="0.2">
      <c r="A81" s="36" t="s">
        <v>238</v>
      </c>
      <c r="B81" s="2" t="s">
        <v>239</v>
      </c>
      <c r="C81" s="2" t="s">
        <v>93</v>
      </c>
      <c r="D81" s="2" t="s">
        <v>818</v>
      </c>
      <c r="E81" s="249"/>
      <c r="F81" s="249" t="s">
        <v>813</v>
      </c>
    </row>
    <row r="82" spans="1:6" x14ac:dyDescent="0.2">
      <c r="A82" s="186" t="s">
        <v>804</v>
      </c>
      <c r="B82" s="138" t="s">
        <v>805</v>
      </c>
      <c r="C82" s="138" t="s">
        <v>93</v>
      </c>
      <c r="D82" s="138" t="s">
        <v>819</v>
      </c>
      <c r="E82" s="245"/>
      <c r="F82" s="245" t="s">
        <v>811</v>
      </c>
    </row>
    <row r="83" spans="1:6" ht="13.5" thickBot="1" x14ac:dyDescent="0.25">
      <c r="A83" s="186" t="s">
        <v>820</v>
      </c>
      <c r="B83" s="214" t="s">
        <v>821</v>
      </c>
      <c r="C83" s="214" t="s">
        <v>822</v>
      </c>
      <c r="D83" s="214" t="s">
        <v>823</v>
      </c>
      <c r="E83" s="245"/>
      <c r="F83" s="245" t="s">
        <v>824</v>
      </c>
    </row>
    <row r="84" spans="1:6" x14ac:dyDescent="0.2">
      <c r="A84" s="190" t="s">
        <v>86</v>
      </c>
      <c r="B84" s="191"/>
      <c r="C84" s="191"/>
      <c r="D84" s="216"/>
      <c r="E84" s="250"/>
      <c r="F84" s="250"/>
    </row>
    <row r="85" spans="1:6" x14ac:dyDescent="0.2">
      <c r="A85" s="36" t="s">
        <v>825</v>
      </c>
      <c r="B85" s="212" t="s">
        <v>971</v>
      </c>
      <c r="C85" s="212" t="s">
        <v>822</v>
      </c>
      <c r="D85" s="212" t="s">
        <v>827</v>
      </c>
      <c r="E85" s="249">
        <v>2018</v>
      </c>
      <c r="F85" s="249" t="s">
        <v>826</v>
      </c>
    </row>
    <row r="86" spans="1:6" x14ac:dyDescent="0.2">
      <c r="A86" s="36" t="s">
        <v>825</v>
      </c>
      <c r="B86" s="212" t="s">
        <v>969</v>
      </c>
      <c r="C86" s="212" t="s">
        <v>968</v>
      </c>
      <c r="D86" s="212" t="s">
        <v>827</v>
      </c>
      <c r="E86" s="249">
        <v>2019</v>
      </c>
      <c r="F86" s="249" t="s">
        <v>967</v>
      </c>
    </row>
    <row r="87" spans="1:6" x14ac:dyDescent="0.2">
      <c r="A87" s="186" t="s">
        <v>825</v>
      </c>
      <c r="B87" s="245" t="s">
        <v>1339</v>
      </c>
      <c r="C87" s="245" t="s">
        <v>1340</v>
      </c>
      <c r="D87" s="245"/>
      <c r="E87" s="245">
        <v>2019</v>
      </c>
      <c r="F87" s="245" t="s">
        <v>970</v>
      </c>
    </row>
    <row r="88" spans="1:6" x14ac:dyDescent="0.2">
      <c r="A88" s="186"/>
      <c r="B88" s="245">
        <v>7500</v>
      </c>
      <c r="C88" s="245">
        <v>3000</v>
      </c>
      <c r="D88" s="245"/>
      <c r="E88" s="245">
        <v>2020</v>
      </c>
      <c r="F88" s="245" t="s">
        <v>1341</v>
      </c>
    </row>
    <row r="89" spans="1:6" x14ac:dyDescent="0.2">
      <c r="A89" s="186"/>
      <c r="B89" s="245">
        <v>4400</v>
      </c>
      <c r="C89" s="245"/>
      <c r="D89" s="245"/>
      <c r="E89" s="245">
        <v>2021</v>
      </c>
      <c r="F89" s="245" t="s">
        <v>1342</v>
      </c>
    </row>
    <row r="90" spans="1:6" x14ac:dyDescent="0.2">
      <c r="A90" s="186"/>
      <c r="B90" s="245">
        <v>10000</v>
      </c>
      <c r="C90" s="245"/>
      <c r="D90" s="245"/>
      <c r="E90" s="245">
        <v>2021</v>
      </c>
      <c r="F90" s="245" t="s">
        <v>1343</v>
      </c>
    </row>
    <row r="91" spans="1:6" x14ac:dyDescent="0.2">
      <c r="A91" s="186"/>
      <c r="B91" s="245">
        <v>10000</v>
      </c>
      <c r="C91" s="245">
        <v>3500</v>
      </c>
      <c r="D91" s="245"/>
      <c r="E91" s="245">
        <v>2022</v>
      </c>
      <c r="F91" s="245" t="s">
        <v>1344</v>
      </c>
    </row>
    <row r="92" spans="1:6" ht="13.5" thickBot="1" x14ac:dyDescent="0.25">
      <c r="A92" s="37"/>
      <c r="B92" s="217"/>
      <c r="C92" s="217"/>
      <c r="D92" s="217"/>
      <c r="E92" s="251"/>
      <c r="F92" s="251"/>
    </row>
    <row r="93" spans="1:6" x14ac:dyDescent="0.2">
      <c r="A93" s="105"/>
      <c r="B93" s="225"/>
      <c r="C93" s="225"/>
      <c r="D93" s="225"/>
      <c r="E93" s="225"/>
      <c r="F93" s="225"/>
    </row>
  </sheetData>
  <autoFilter ref="A1:F41"/>
  <phoneticPr fontId="2" type="noConversion"/>
  <hyperlinks>
    <hyperlink ref="C56" r:id="rId1" display="http://en.wikipedia.org/wiki/Spreadtrum"/>
    <hyperlink ref="B52" r:id="rId2" display="http://www.nvidia.ru/object/tegra-k1-processor-ru.html"/>
    <hyperlink ref="B53" r:id="rId3" display="http://www.qualcomm.com/snapdragon/processors"/>
    <hyperlink ref="B49" r:id="rId4" display="http://ark.intel.com/products/series/70813/Intel-Atom-Processor-Z2400-Series"/>
    <hyperlink ref="B50" r:id="rId5" display="http://ark.intel.com/products/series/76761/Intel-Atom-Processor-Z3700-Series"/>
    <hyperlink ref="C51" r:id="rId6" display="http://ru.wikipedia.org/wiki/MediaTek"/>
    <hyperlink ref="B48" r:id="rId7" display="http://www.hisilicon.com/products/digital.html"/>
    <hyperlink ref="C48" r:id="rId8" display="http://ru.wikipedia.org/wiki/HiSilicon_K3"/>
    <hyperlink ref="C46" r:id="rId9" display="http://ru.wikipedia.org/wiki/ARM_(архитектура)"/>
    <hyperlink ref="B45" r:id="rId10" display="www.apple.com/ru"/>
    <hyperlink ref="B55" r:id="rId11" display="http://www.samsung.com/global/business/semiconductor/minisite/Exynos/"/>
    <hyperlink ref="B46" r:id="rId12" display="http://www.arm.com"/>
    <hyperlink ref="B54" r:id="rId13" display="http://www.rock-chips.com"/>
    <hyperlink ref="C52" r:id="rId14" display="http://ru.wikipedia.org/wiki/NVIDIA_Tegra"/>
    <hyperlink ref="B51" r:id="rId15" display="http://www.mediatek.com"/>
    <hyperlink ref="B56" r:id="rId16" display="http://www.spreadtrum.com/en/products/basebands"/>
    <hyperlink ref="C49" r:id="rId17" display="http://ru.wikipedia.org/wiki/Atom_(система_на_чипе)"/>
    <hyperlink ref="C45" r:id="rId18" display="http://ru.wikipedia.org/wiki/Apple_Ax"/>
    <hyperlink ref="C54" r:id="rId19" display="http://ru.wikipedia.org/wiki/Rockchip"/>
    <hyperlink ref="C55" r:id="rId20" display="http://ru.wikipedia.org/wiki/Exynos"/>
    <hyperlink ref="C53" r:id="rId21"/>
    <hyperlink ref="C47" r:id="rId22"/>
    <hyperlink ref="B47" r:id="rId23" display="http://www.allwinnertech.com/en"/>
    <hyperlink ref="C58" r:id="rId24"/>
    <hyperlink ref="B59" r:id="rId25"/>
    <hyperlink ref="B60" r:id="rId26"/>
    <hyperlink ref="B58" r:id="rId27" location="newproducts" display="https://www.sony-semicon.co.jp/products_en/index.html#newproducts"/>
    <hyperlink ref="B61" r:id="rId28"/>
  </hyperlinks>
  <pageMargins left="0.75" right="0.75" top="1" bottom="1" header="0.5" footer="0.5"/>
  <pageSetup paperSize="9" orientation="portrait" horizontalDpi="4294967292" r:id="rId29"/>
  <headerFooter alignWithMargins="0"/>
  <legacyDrawing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Процессоры</vt:lpstr>
      <vt:lpstr>GPU</vt:lpstr>
      <vt:lpstr>Камеры</vt:lpstr>
      <vt:lpstr>ДОП</vt:lpstr>
    </vt:vector>
  </TitlesOfParts>
  <Company>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Stevsky</dc:creator>
  <cp:lastModifiedBy>Miguel Stevsky</cp:lastModifiedBy>
  <cp:lastPrinted>2017-08-10T13:01:05Z</cp:lastPrinted>
  <dcterms:created xsi:type="dcterms:W3CDTF">2013-07-26T10:07:32Z</dcterms:created>
  <dcterms:modified xsi:type="dcterms:W3CDTF">2022-11-26T21:45:37Z</dcterms:modified>
</cp:coreProperties>
</file>